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ownloads\Fwd__TR_-_LIMPEZA_DE_CAIXA_DA_GUA_E_CISTERNAS\"/>
    </mc:Choice>
  </mc:AlternateContent>
  <bookViews>
    <workbookView xWindow="120" yWindow="75" windowWidth="15480" windowHeight="10050" activeTab="2"/>
  </bookViews>
  <sheets>
    <sheet name="MEMÓRIA DE CÁLCULO - CISTERNA" sheetId="1" r:id="rId1"/>
    <sheet name="AGRUPAGMENTOS" sheetId="2" r:id="rId2"/>
    <sheet name="CAPACIDADE CISTERNA E CAIXA H2O" sheetId="4" r:id="rId3"/>
    <sheet name="Plan3" sheetId="3" r:id="rId4"/>
  </sheets>
  <definedNames>
    <definedName name="_xlnm.Print_Area" localSheetId="2">'CAPACIDADE CISTERNA E CAIXA H2O'!$A$1:$I$47</definedName>
    <definedName name="_xlnm.Print_Titles" localSheetId="2">'CAPACIDADE CISTERNA E CAIXA H2O'!$1:$2</definedName>
  </definedNames>
  <calcPr calcId="162913"/>
</workbook>
</file>

<file path=xl/calcChain.xml><?xml version="1.0" encoding="utf-8"?>
<calcChain xmlns="http://schemas.openxmlformats.org/spreadsheetml/2006/main">
  <c r="I47" i="4" l="1"/>
  <c r="H47" i="4"/>
  <c r="G47" i="4"/>
  <c r="F47" i="4"/>
  <c r="E47" i="4"/>
  <c r="D47" i="4"/>
  <c r="E48" i="1"/>
  <c r="F48" i="1"/>
  <c r="G48" i="1"/>
  <c r="H48" i="1"/>
  <c r="I48" i="1"/>
  <c r="J48" i="1"/>
  <c r="K48" i="1"/>
  <c r="L48" i="1"/>
  <c r="M48" i="1"/>
  <c r="N48" i="1"/>
  <c r="O48" i="1"/>
  <c r="D48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" i="1"/>
  <c r="P48" i="1" l="1"/>
  <c r="D28" i="2"/>
  <c r="E28" i="2"/>
  <c r="D29" i="2"/>
  <c r="E29" i="2"/>
  <c r="D30" i="2"/>
  <c r="E30" i="2"/>
  <c r="D27" i="2"/>
  <c r="E27" i="2"/>
  <c r="E26" i="2"/>
  <c r="D26" i="2"/>
  <c r="D21" i="2"/>
  <c r="E21" i="2"/>
  <c r="D22" i="2"/>
  <c r="E22" i="2"/>
  <c r="D23" i="2"/>
  <c r="E23" i="2"/>
  <c r="E20" i="2"/>
  <c r="D20" i="2"/>
  <c r="A26" i="2"/>
  <c r="B26" i="2"/>
  <c r="A22" i="2"/>
  <c r="B22" i="2"/>
  <c r="A23" i="2"/>
  <c r="B23" i="2"/>
  <c r="A24" i="2"/>
  <c r="B24" i="2"/>
  <c r="A25" i="2"/>
  <c r="B25" i="2"/>
  <c r="A27" i="2"/>
  <c r="B27" i="2"/>
  <c r="A16" i="2"/>
  <c r="B16" i="2"/>
  <c r="A17" i="2"/>
  <c r="B17" i="2"/>
  <c r="A18" i="2"/>
  <c r="B18" i="2"/>
  <c r="A19" i="2"/>
  <c r="B19" i="2"/>
  <c r="D17" i="2"/>
  <c r="E17" i="2"/>
  <c r="D11" i="2"/>
  <c r="E11" i="2"/>
  <c r="D12" i="2"/>
  <c r="E12" i="2"/>
  <c r="D13" i="2"/>
  <c r="E13" i="2"/>
  <c r="D14" i="2"/>
  <c r="E14" i="2"/>
  <c r="D15" i="2"/>
  <c r="E15" i="2"/>
  <c r="D16" i="2"/>
  <c r="E16" i="2"/>
  <c r="A13" i="2"/>
  <c r="B13" i="2"/>
  <c r="E6" i="2"/>
  <c r="D6" i="2"/>
  <c r="B12" i="2"/>
  <c r="A12" i="2"/>
  <c r="B11" i="2"/>
  <c r="A11" i="2"/>
  <c r="B10" i="2"/>
  <c r="A10" i="2"/>
</calcChain>
</file>

<file path=xl/sharedStrings.xml><?xml version="1.0" encoding="utf-8"?>
<sst xmlns="http://schemas.openxmlformats.org/spreadsheetml/2006/main" count="245" uniqueCount="99">
  <si>
    <t>Nº</t>
  </si>
  <si>
    <t>Escolas Municipais</t>
  </si>
  <si>
    <t>E.Mz. Adalgiza da Silva Lobo</t>
  </si>
  <si>
    <t>E.M. Antonio Vaz da Silva</t>
  </si>
  <si>
    <t xml:space="preserve">E.M. Aurelino Martins dos Santos </t>
  </si>
  <si>
    <t>E.M. Barnabé Mariano de Souza</t>
  </si>
  <si>
    <t>E.Mz. Capitão Costa</t>
  </si>
  <si>
    <t>E.M. Carlota Rocha da Silva</t>
  </si>
  <si>
    <t>E.M. Profª Carolina N.T. Pinheiro</t>
  </si>
  <si>
    <t>Creche M. C. Dona Chica</t>
  </si>
  <si>
    <t>E.M. Profª Dulce Jotta de Souza</t>
  </si>
  <si>
    <t>E.M. Profª Dulcinda Jotta Mendes</t>
  </si>
  <si>
    <t>E.Mz. Elizio da Costa Moreira</t>
  </si>
  <si>
    <t>E.M. Elizio Henrique de Paiva</t>
  </si>
  <si>
    <t>E.M. Elizio Ignácio Rangel</t>
  </si>
  <si>
    <t>E.M. Flonete Alexandrino da Silva</t>
  </si>
  <si>
    <t>E.M. Francisco Paes C. Filho</t>
  </si>
  <si>
    <t>E.M. Jamila Mota da Silva</t>
  </si>
  <si>
    <t>E.M. Jardim Primavera</t>
  </si>
  <si>
    <t>E.Mz. Jose Guimarães</t>
  </si>
  <si>
    <t>E.M. José Teixeira Paulo</t>
  </si>
  <si>
    <t>E.MZ Lucinda F. Medeiros</t>
  </si>
  <si>
    <t xml:space="preserve">E.M. Luiza Terra de Andrade </t>
  </si>
  <si>
    <t>E.Mz. Manoel Martins Teixeira</t>
  </si>
  <si>
    <t>E.Mz. Manoel Moraes da Silva</t>
  </si>
  <si>
    <t>E.M. Profª Mª Celeste de Campos</t>
  </si>
  <si>
    <t>E.M. Profª Mª da Glória S. Motta</t>
  </si>
  <si>
    <t>Creche M. C. Tia Márcia</t>
  </si>
  <si>
    <t>E.Mz. Paineira</t>
  </si>
  <si>
    <t>E.Mz. Paulo Roberto Marinho</t>
  </si>
  <si>
    <t>E.Mz. Pequiá</t>
  </si>
  <si>
    <t>E.M. Dr. Plinio de Assis Tavares</t>
  </si>
  <si>
    <t>E.Mz. Retiro</t>
  </si>
  <si>
    <t>E.M. Rubem Arruda Câmara</t>
  </si>
  <si>
    <t>E.M. São Francisco de Assis</t>
  </si>
  <si>
    <t xml:space="preserve">Creche M. C. Profª Tia Fátima </t>
  </si>
  <si>
    <t>E.M. Vidal de Negreiros</t>
  </si>
  <si>
    <t>E.M. Vinhateiro</t>
  </si>
  <si>
    <t>SEMED</t>
  </si>
  <si>
    <t>E.M. Gracinea Rodrigues</t>
  </si>
  <si>
    <t>E.M. Mirian Alves de M. Guimaraes</t>
  </si>
  <si>
    <t xml:space="preserve">E.M. Quilombola D.Rosa Geralda </t>
  </si>
  <si>
    <t>E.M. Educação Especial Pedro Paulo - EMESPP</t>
  </si>
  <si>
    <t>Bairro</t>
  </si>
  <si>
    <t>MORRO DO MILAGRE</t>
  </si>
  <si>
    <t>E.M. Antonio Rodrigues dos Santos</t>
  </si>
  <si>
    <t>PORTO DO CARRO</t>
  </si>
  <si>
    <t>RECANTO DO SOL</t>
  </si>
  <si>
    <t>COLINAS</t>
  </si>
  <si>
    <t>CRUZ</t>
  </si>
  <si>
    <t>PONTA DO AMBRÓSIO</t>
  </si>
  <si>
    <t>ESTAÇÃO</t>
  </si>
  <si>
    <t>SÃO JOÃO</t>
  </si>
  <si>
    <t>TRES VENDAS</t>
  </si>
  <si>
    <t>FLEXEIRAS</t>
  </si>
  <si>
    <t>BALEIA</t>
  </si>
  <si>
    <t>POÇO FUNDO</t>
  </si>
  <si>
    <t>BOQUEIRÃO</t>
  </si>
  <si>
    <t>JARDIM PRIMAVERA</t>
  </si>
  <si>
    <t>PORTO DA ALDEIA</t>
  </si>
  <si>
    <t>PRAIA LINDA</t>
  </si>
  <si>
    <t>CAMPO REDONDO</t>
  </si>
  <si>
    <t>SAPEATIBA</t>
  </si>
  <si>
    <t>BAIXO GRANDE</t>
  </si>
  <si>
    <t>BOTAFOGO</t>
  </si>
  <si>
    <t>BALNEARIO</t>
  </si>
  <si>
    <t>SÃO MATEUS</t>
  </si>
  <si>
    <t>RUA DO FOGO</t>
  </si>
  <si>
    <t>FLUMINENSE</t>
  </si>
  <si>
    <t>RETIRO</t>
  </si>
  <si>
    <t>PARQUE ARRUDA</t>
  </si>
  <si>
    <t>PAU FERRO</t>
  </si>
  <si>
    <t>ALECRIM</t>
  </si>
  <si>
    <t>VINHATEIRO</t>
  </si>
  <si>
    <t>NOVA SÃO PEDRO</t>
  </si>
  <si>
    <t>E.Mz. Vital Brazil</t>
  </si>
  <si>
    <t>ALMOXARIFADO</t>
  </si>
  <si>
    <t>Escolas Municipais e Demais Órgãos da SEMED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</si>
  <si>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</si>
  <si>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</si>
  <si>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</si>
  <si>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</si>
  <si>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</si>
  <si>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</si>
  <si>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</si>
  <si>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</si>
  <si>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</si>
  <si>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</si>
  <si>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</si>
  <si>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</si>
  <si>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TOTAL</t>
  </si>
  <si>
    <t>CAPACIDADE DAS CAIXAS D' ÁGUAS E CISTERNAS</t>
  </si>
  <si>
    <t>CISTERNA (litros)</t>
  </si>
  <si>
    <t>CAIXA D'ÁGUA (500 litros)</t>
  </si>
  <si>
    <t>CAIXA D'ÁGUA (1.000 litros)</t>
  </si>
  <si>
    <t>CAIXA D'ÁGUA (1.500 litros)</t>
  </si>
  <si>
    <t>CAIXA D'ÁGUA (2.000 litros)</t>
  </si>
  <si>
    <t>CAIXA D'ÁGUA (5.000 litros)</t>
  </si>
  <si>
    <t>MEMÓRIA DE CÁLCULO - LIMPEZA DE CISTERNA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</si>
</sst>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litros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7CE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center"/>
    </xf>
    <xf numFmtId="0" fontId="1" fillId="3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/>
    </xf>
    <xf numFmtId="0" fontId="5" fillId="10" borderId="1" xfId="1" applyFont="1" applyFill="1" applyBorder="1" applyAlignment="1">
      <alignment horizontal="center" vertical="center"/>
    </xf>
    <xf numFmtId="0" fontId="5" fillId="11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vertical="center"/>
    </xf>
    <xf numFmtId="0" fontId="0" fillId="2" borderId="0" xfId="0" applyFill="1" applyAlignment="1"/>
    <xf numFmtId="0" fontId="6" fillId="2" borderId="1" xfId="0" applyFont="1" applyFill="1" applyBorder="1" applyAlignment="1">
      <alignment horizontal="center" vertical="center" textRotation="90"/>
    </xf>
    <xf numFmtId="0" fontId="6" fillId="2" borderId="0" xfId="0" applyFont="1" applyFill="1" applyAlignment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vertical="center"/>
    </xf>
    <xf numFmtId="0" fontId="3" fillId="4" borderId="1" xfId="0" applyFont="1" applyFill="1" applyBorder="1" applyAlignment="1"/>
    <xf numFmtId="0" fontId="2" fillId="6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vertical="center"/>
    </xf>
    <xf numFmtId="0" fontId="2" fillId="12" borderId="1" xfId="1" applyFont="1" applyFill="1" applyBorder="1" applyAlignment="1">
      <alignment horizontal="center" vertical="center"/>
    </xf>
    <xf numFmtId="0" fontId="2" fillId="12" borderId="1" xfId="1" applyFont="1" applyFill="1" applyBorder="1" applyAlignment="1">
      <alignment vertical="center"/>
    </xf>
    <xf numFmtId="0" fontId="2" fillId="13" borderId="1" xfId="1" applyFont="1" applyFill="1" applyBorder="1" applyAlignment="1">
      <alignment horizontal="center" vertical="center"/>
    </xf>
    <xf numFmtId="0" fontId="2" fillId="13" borderId="1" xfId="1" applyFont="1" applyFill="1" applyBorder="1" applyAlignment="1">
      <alignment vertical="center"/>
    </xf>
    <xf numFmtId="0" fontId="2" fillId="14" borderId="1" xfId="1" applyFont="1" applyFill="1" applyBorder="1" applyAlignment="1">
      <alignment vertical="center"/>
    </xf>
    <xf numFmtId="0" fontId="2" fillId="14" borderId="1" xfId="1" applyFont="1" applyFill="1" applyBorder="1" applyAlignment="1">
      <alignment horizontal="center" vertical="center"/>
    </xf>
    <xf numFmtId="0" fontId="3" fillId="14" borderId="1" xfId="0" applyFont="1" applyFill="1" applyBorder="1" applyAlignment="1"/>
    <xf numFmtId="0" fontId="2" fillId="5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vertical="center"/>
    </xf>
    <xf numFmtId="0" fontId="0" fillId="15" borderId="1" xfId="0" applyFill="1" applyBorder="1" applyAlignment="1">
      <alignment horizontal="center"/>
    </xf>
    <xf numFmtId="0" fontId="2" fillId="8" borderId="1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vertical="center"/>
    </xf>
    <xf numFmtId="0" fontId="2" fillId="16" borderId="1" xfId="1" applyFont="1" applyFill="1" applyBorder="1" applyAlignment="1">
      <alignment horizontal="center" vertical="center"/>
    </xf>
    <xf numFmtId="0" fontId="2" fillId="16" borderId="1" xfId="1" applyFont="1" applyFill="1" applyBorder="1" applyAlignment="1">
      <alignment vertical="center"/>
    </xf>
    <xf numFmtId="3" fontId="9" fillId="2" borderId="13" xfId="0" applyNumberFormat="1" applyFont="1" applyFill="1" applyBorder="1" applyAlignment="1">
      <alignment horizontal="center" vertical="center"/>
    </xf>
    <xf numFmtId="3" fontId="9" fillId="2" borderId="13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2" fillId="2" borderId="12" xfId="1" applyFont="1" applyFill="1" applyBorder="1" applyAlignment="1">
      <alignment horizontal="center" vertical="center"/>
    </xf>
    <xf numFmtId="0" fontId="12" fillId="2" borderId="13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vertical="center"/>
    </xf>
    <xf numFmtId="0" fontId="11" fillId="2" borderId="20" xfId="1" applyFont="1" applyFill="1" applyBorder="1" applyAlignment="1">
      <alignment horizontal="center" vertical="center"/>
    </xf>
    <xf numFmtId="164" fontId="14" fillId="2" borderId="13" xfId="0" applyNumberFormat="1" applyFont="1" applyFill="1" applyBorder="1" applyAlignment="1">
      <alignment horizontal="center" vertical="center"/>
    </xf>
    <xf numFmtId="164" fontId="14" fillId="2" borderId="2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2" fillId="2" borderId="13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0" fillId="2" borderId="17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19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vertical="center"/>
    </xf>
    <xf numFmtId="0" fontId="11" fillId="2" borderId="21" xfId="0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2" borderId="24" xfId="0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C7CE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workbookViewId="0">
      <selection activeCell="A2" sqref="A2:P2"/>
    </sheetView>
  </sheetViews>
  <sheetFormatPr defaultRowHeight="15" x14ac:dyDescent="0.25"/>
  <cols>
    <col min="1" max="1" width="4.42578125" style="22" customWidth="1"/>
    <col min="2" max="2" width="42.140625" style="19" customWidth="1"/>
    <col min="3" max="3" width="19.140625" style="19" customWidth="1"/>
    <col min="4" max="15" width="5.7109375" style="22" customWidth="1"/>
    <col min="16" max="16" width="7.7109375" style="22" customWidth="1"/>
    <col min="17" max="16384" width="9.140625" style="19"/>
  </cols>
  <sheetData>
    <row r="1" spans="1:16" ht="23.25" customHeight="1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22.5" customHeight="1" x14ac:dyDescent="0.25">
      <c r="A2" s="87" t="s">
        <v>98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16" s="21" customFormat="1" ht="44.25" customHeight="1" x14ac:dyDescent="0.2">
      <c r="A3" s="17" t="s">
        <v>0</v>
      </c>
      <c r="B3" s="18" t="s">
        <v>77</v>
      </c>
      <c r="C3" s="18" t="s">
        <v>43</v>
      </c>
      <c r="D3" s="20" t="s">
        <v>78</v>
      </c>
      <c r="E3" s="20" t="s">
        <v>79</v>
      </c>
      <c r="F3" s="20" t="s">
        <v>80</v>
      </c>
      <c r="G3" s="20" t="s">
        <v>81</v>
      </c>
      <c r="H3" s="20" t="s">
        <v>82</v>
      </c>
      <c r="I3" s="20" t="s">
        <v>83</v>
      </c>
      <c r="J3" s="20" t="s">
        <v>84</v>
      </c>
      <c r="K3" s="20" t="s">
        <v>85</v>
      </c>
      <c r="L3" s="20" t="s">
        <v>86</v>
      </c>
      <c r="M3" s="20" t="s">
        <v>87</v>
      </c>
      <c r="N3" s="20" t="s">
        <v>88</v>
      </c>
      <c r="O3" s="20" t="s">
        <v>89</v>
      </c>
      <c r="P3" s="20" t="s">
        <v>90</v>
      </c>
    </row>
    <row r="4" spans="1:16" ht="14.1" customHeight="1" x14ac:dyDescent="0.25">
      <c r="A4" s="26">
        <v>1</v>
      </c>
      <c r="B4" s="27" t="s">
        <v>2</v>
      </c>
      <c r="C4" s="27" t="s">
        <v>44</v>
      </c>
      <c r="D4" s="24">
        <v>1</v>
      </c>
      <c r="E4" s="24"/>
      <c r="F4" s="24"/>
      <c r="G4" s="24"/>
      <c r="H4" s="24"/>
      <c r="I4" s="24"/>
      <c r="J4" s="24">
        <v>1</v>
      </c>
      <c r="K4" s="24"/>
      <c r="L4" s="24"/>
      <c r="M4" s="24"/>
      <c r="N4" s="24"/>
      <c r="O4" s="24"/>
      <c r="P4" s="24">
        <f>SUM(D4:O4)</f>
        <v>2</v>
      </c>
    </row>
    <row r="5" spans="1:16" ht="14.1" customHeight="1" x14ac:dyDescent="0.25">
      <c r="A5" s="38">
        <v>2</v>
      </c>
      <c r="B5" s="39" t="s">
        <v>45</v>
      </c>
      <c r="C5" s="39" t="s">
        <v>46</v>
      </c>
      <c r="D5" s="24"/>
      <c r="E5" s="24"/>
      <c r="F5" s="24"/>
      <c r="G5" s="24">
        <v>1</v>
      </c>
      <c r="H5" s="24"/>
      <c r="I5" s="24"/>
      <c r="J5" s="24"/>
      <c r="K5" s="24"/>
      <c r="L5" s="24"/>
      <c r="M5" s="24">
        <v>1</v>
      </c>
      <c r="N5" s="24"/>
      <c r="O5" s="24"/>
      <c r="P5" s="24">
        <f t="shared" ref="P5:P48" si="0">SUM(D5:O5)</f>
        <v>2</v>
      </c>
    </row>
    <row r="6" spans="1:16" ht="14.1" customHeight="1" x14ac:dyDescent="0.25">
      <c r="A6" s="29">
        <v>3</v>
      </c>
      <c r="B6" s="30" t="s">
        <v>3</v>
      </c>
      <c r="C6" s="30" t="s">
        <v>47</v>
      </c>
      <c r="D6" s="24"/>
      <c r="E6" s="24">
        <v>1</v>
      </c>
      <c r="F6" s="24"/>
      <c r="G6" s="24"/>
      <c r="H6" s="24"/>
      <c r="I6" s="24"/>
      <c r="J6" s="24"/>
      <c r="K6" s="24">
        <v>1</v>
      </c>
      <c r="L6" s="24"/>
      <c r="M6" s="24"/>
      <c r="N6" s="24"/>
      <c r="O6" s="24"/>
      <c r="P6" s="24">
        <f t="shared" si="0"/>
        <v>2</v>
      </c>
    </row>
    <row r="7" spans="1:16" ht="14.1" customHeight="1" x14ac:dyDescent="0.25">
      <c r="A7" s="41">
        <v>4</v>
      </c>
      <c r="B7" s="42" t="s">
        <v>4</v>
      </c>
      <c r="C7" s="42" t="s">
        <v>48</v>
      </c>
      <c r="D7" s="24"/>
      <c r="E7" s="24"/>
      <c r="F7" s="24"/>
      <c r="G7" s="24"/>
      <c r="H7" s="24">
        <v>1</v>
      </c>
      <c r="I7" s="24"/>
      <c r="J7" s="24"/>
      <c r="K7" s="24"/>
      <c r="L7" s="24"/>
      <c r="M7" s="24"/>
      <c r="N7" s="24">
        <v>1</v>
      </c>
      <c r="O7" s="24"/>
      <c r="P7" s="24">
        <f t="shared" si="0"/>
        <v>2</v>
      </c>
    </row>
    <row r="8" spans="1:16" ht="14.1" customHeight="1" x14ac:dyDescent="0.25">
      <c r="A8" s="33">
        <v>5</v>
      </c>
      <c r="B8" s="34" t="s">
        <v>5</v>
      </c>
      <c r="C8" s="34" t="s">
        <v>49</v>
      </c>
      <c r="D8" s="24"/>
      <c r="E8" s="24">
        <v>1</v>
      </c>
      <c r="F8" s="24"/>
      <c r="G8" s="24"/>
      <c r="H8" s="24"/>
      <c r="I8" s="24"/>
      <c r="J8" s="24"/>
      <c r="K8" s="24">
        <v>1</v>
      </c>
      <c r="L8" s="24"/>
      <c r="M8" s="24"/>
      <c r="N8" s="24"/>
      <c r="O8" s="24"/>
      <c r="P8" s="24">
        <f t="shared" si="0"/>
        <v>2</v>
      </c>
    </row>
    <row r="9" spans="1:16" ht="14.1" customHeight="1" x14ac:dyDescent="0.25">
      <c r="A9" s="33">
        <v>6</v>
      </c>
      <c r="B9" s="34" t="s">
        <v>6</v>
      </c>
      <c r="C9" s="34" t="s">
        <v>49</v>
      </c>
      <c r="D9" s="24"/>
      <c r="E9" s="24">
        <v>1</v>
      </c>
      <c r="F9" s="24"/>
      <c r="G9" s="24"/>
      <c r="H9" s="24"/>
      <c r="I9" s="24"/>
      <c r="J9" s="24"/>
      <c r="K9" s="24">
        <v>1</v>
      </c>
      <c r="L9" s="24"/>
      <c r="M9" s="24"/>
      <c r="N9" s="24"/>
      <c r="O9" s="24"/>
      <c r="P9" s="24">
        <f t="shared" si="0"/>
        <v>2</v>
      </c>
    </row>
    <row r="10" spans="1:16" ht="14.1" customHeight="1" x14ac:dyDescent="0.25">
      <c r="A10" s="38">
        <v>7</v>
      </c>
      <c r="B10" s="39" t="s">
        <v>7</v>
      </c>
      <c r="C10" s="39" t="s">
        <v>50</v>
      </c>
      <c r="D10" s="24"/>
      <c r="E10" s="24"/>
      <c r="F10" s="24"/>
      <c r="G10" s="24">
        <v>1</v>
      </c>
      <c r="H10" s="24"/>
      <c r="I10" s="24"/>
      <c r="J10" s="24"/>
      <c r="K10" s="24"/>
      <c r="L10" s="24"/>
      <c r="M10" s="24">
        <v>1</v>
      </c>
      <c r="N10" s="24"/>
      <c r="O10" s="24"/>
      <c r="P10" s="24">
        <f t="shared" si="0"/>
        <v>2</v>
      </c>
    </row>
    <row r="11" spans="1:16" ht="14.1" customHeight="1" x14ac:dyDescent="0.25">
      <c r="A11" s="26">
        <v>8</v>
      </c>
      <c r="B11" s="27" t="s">
        <v>8</v>
      </c>
      <c r="C11" s="27" t="s">
        <v>51</v>
      </c>
      <c r="D11" s="24">
        <v>1</v>
      </c>
      <c r="E11" s="24"/>
      <c r="F11" s="24"/>
      <c r="G11" s="24"/>
      <c r="H11" s="24"/>
      <c r="I11" s="24"/>
      <c r="J11" s="24">
        <v>1</v>
      </c>
      <c r="K11" s="24"/>
      <c r="L11" s="24"/>
      <c r="M11" s="24"/>
      <c r="N11" s="24"/>
      <c r="O11" s="24"/>
      <c r="P11" s="24">
        <f t="shared" si="0"/>
        <v>2</v>
      </c>
    </row>
    <row r="12" spans="1:16" ht="14.1" customHeight="1" x14ac:dyDescent="0.25">
      <c r="A12" s="26">
        <v>9</v>
      </c>
      <c r="B12" s="27" t="s">
        <v>9</v>
      </c>
      <c r="C12" s="27" t="s">
        <v>44</v>
      </c>
      <c r="D12" s="24">
        <v>1</v>
      </c>
      <c r="E12" s="24"/>
      <c r="F12" s="24"/>
      <c r="G12" s="24"/>
      <c r="H12" s="24"/>
      <c r="I12" s="24"/>
      <c r="J12" s="24">
        <v>1</v>
      </c>
      <c r="K12" s="24"/>
      <c r="L12" s="24"/>
      <c r="M12" s="24"/>
      <c r="N12" s="24"/>
      <c r="O12" s="24"/>
      <c r="P12" s="24">
        <f t="shared" si="0"/>
        <v>2</v>
      </c>
    </row>
    <row r="13" spans="1:16" ht="14.1" customHeight="1" x14ac:dyDescent="0.25">
      <c r="A13" s="41">
        <v>10</v>
      </c>
      <c r="B13" s="42" t="s">
        <v>10</v>
      </c>
      <c r="C13" s="42" t="s">
        <v>52</v>
      </c>
      <c r="D13" s="24"/>
      <c r="E13" s="24"/>
      <c r="F13" s="24"/>
      <c r="G13" s="24"/>
      <c r="H13" s="24">
        <v>1</v>
      </c>
      <c r="I13" s="24"/>
      <c r="J13" s="24"/>
      <c r="K13" s="24"/>
      <c r="L13" s="24"/>
      <c r="M13" s="24"/>
      <c r="N13" s="24">
        <v>1</v>
      </c>
      <c r="O13" s="24"/>
      <c r="P13" s="24">
        <f t="shared" si="0"/>
        <v>2</v>
      </c>
    </row>
    <row r="14" spans="1:16" ht="14.1" customHeight="1" x14ac:dyDescent="0.25">
      <c r="A14" s="41">
        <v>11</v>
      </c>
      <c r="B14" s="42" t="s">
        <v>11</v>
      </c>
      <c r="C14" s="42" t="s">
        <v>52</v>
      </c>
      <c r="D14" s="24"/>
      <c r="E14" s="24"/>
      <c r="F14" s="24"/>
      <c r="G14" s="24"/>
      <c r="H14" s="24">
        <v>1</v>
      </c>
      <c r="I14" s="24"/>
      <c r="J14" s="24"/>
      <c r="K14" s="24"/>
      <c r="L14" s="24"/>
      <c r="M14" s="24"/>
      <c r="N14" s="24">
        <v>1</v>
      </c>
      <c r="O14" s="24"/>
      <c r="P14" s="24">
        <f t="shared" si="0"/>
        <v>2</v>
      </c>
    </row>
    <row r="15" spans="1:16" ht="14.1" customHeight="1" x14ac:dyDescent="0.25">
      <c r="A15" s="33">
        <v>12</v>
      </c>
      <c r="B15" s="34" t="s">
        <v>12</v>
      </c>
      <c r="C15" s="34" t="s">
        <v>53</v>
      </c>
      <c r="D15" s="24"/>
      <c r="E15" s="24">
        <v>1</v>
      </c>
      <c r="F15" s="24"/>
      <c r="G15" s="24"/>
      <c r="H15" s="24"/>
      <c r="I15" s="24"/>
      <c r="J15" s="24"/>
      <c r="K15" s="24">
        <v>1</v>
      </c>
      <c r="L15" s="24"/>
      <c r="M15" s="24"/>
      <c r="N15" s="24"/>
      <c r="O15" s="24"/>
      <c r="P15" s="24">
        <f t="shared" si="0"/>
        <v>2</v>
      </c>
    </row>
    <row r="16" spans="1:16" ht="14.1" customHeight="1" x14ac:dyDescent="0.25">
      <c r="A16" s="33">
        <v>13</v>
      </c>
      <c r="B16" s="34" t="s">
        <v>13</v>
      </c>
      <c r="C16" s="34" t="s">
        <v>54</v>
      </c>
      <c r="D16" s="24"/>
      <c r="E16" s="24">
        <v>1</v>
      </c>
      <c r="F16" s="24"/>
      <c r="G16" s="24"/>
      <c r="H16" s="24"/>
      <c r="I16" s="24"/>
      <c r="J16" s="24"/>
      <c r="K16" s="24">
        <v>1</v>
      </c>
      <c r="L16" s="24"/>
      <c r="M16" s="24"/>
      <c r="N16" s="24"/>
      <c r="O16" s="24"/>
      <c r="P16" s="24">
        <f t="shared" si="0"/>
        <v>2</v>
      </c>
    </row>
    <row r="17" spans="1:16" ht="14.1" customHeight="1" x14ac:dyDescent="0.25">
      <c r="A17" s="36">
        <v>14</v>
      </c>
      <c r="B17" s="35" t="s">
        <v>14</v>
      </c>
      <c r="C17" s="35" t="s">
        <v>55</v>
      </c>
      <c r="D17" s="24"/>
      <c r="E17" s="24"/>
      <c r="F17" s="24">
        <v>1</v>
      </c>
      <c r="G17" s="24"/>
      <c r="H17" s="24"/>
      <c r="I17" s="24"/>
      <c r="J17" s="24"/>
      <c r="K17" s="24"/>
      <c r="L17" s="24">
        <v>1</v>
      </c>
      <c r="M17" s="24"/>
      <c r="N17" s="24"/>
      <c r="O17" s="24"/>
      <c r="P17" s="24">
        <f t="shared" si="0"/>
        <v>2</v>
      </c>
    </row>
    <row r="18" spans="1:16" ht="14.1" customHeight="1" x14ac:dyDescent="0.25">
      <c r="A18" s="36">
        <v>15</v>
      </c>
      <c r="B18" s="35" t="s">
        <v>15</v>
      </c>
      <c r="C18" s="35" t="s">
        <v>56</v>
      </c>
      <c r="D18" s="24"/>
      <c r="E18" s="24"/>
      <c r="F18" s="24">
        <v>1</v>
      </c>
      <c r="G18" s="24"/>
      <c r="H18" s="24"/>
      <c r="I18" s="24"/>
      <c r="J18" s="24"/>
      <c r="K18" s="24"/>
      <c r="L18" s="24">
        <v>1</v>
      </c>
      <c r="M18" s="24"/>
      <c r="N18" s="24"/>
      <c r="O18" s="24"/>
      <c r="P18" s="24">
        <f t="shared" si="0"/>
        <v>2</v>
      </c>
    </row>
    <row r="19" spans="1:16" ht="14.1" customHeight="1" x14ac:dyDescent="0.25">
      <c r="A19" s="36">
        <v>16</v>
      </c>
      <c r="B19" s="35" t="s">
        <v>16</v>
      </c>
      <c r="C19" s="35" t="s">
        <v>57</v>
      </c>
      <c r="D19" s="24"/>
      <c r="E19" s="24"/>
      <c r="F19" s="24">
        <v>1</v>
      </c>
      <c r="G19" s="24"/>
      <c r="H19" s="24"/>
      <c r="I19" s="24"/>
      <c r="J19" s="24"/>
      <c r="K19" s="24"/>
      <c r="L19" s="24">
        <v>1</v>
      </c>
      <c r="M19" s="24"/>
      <c r="N19" s="24"/>
      <c r="O19" s="24"/>
      <c r="P19" s="24">
        <f t="shared" si="0"/>
        <v>2</v>
      </c>
    </row>
    <row r="20" spans="1:16" ht="14.1" customHeight="1" x14ac:dyDescent="0.25">
      <c r="A20" s="41">
        <v>17</v>
      </c>
      <c r="B20" s="42" t="s">
        <v>17</v>
      </c>
      <c r="C20" s="42" t="s">
        <v>52</v>
      </c>
      <c r="D20" s="24"/>
      <c r="E20" s="24"/>
      <c r="F20" s="24"/>
      <c r="G20" s="24"/>
      <c r="H20" s="24">
        <v>1</v>
      </c>
      <c r="I20" s="24"/>
      <c r="J20" s="24"/>
      <c r="K20" s="24"/>
      <c r="L20" s="24"/>
      <c r="M20" s="24"/>
      <c r="N20" s="24">
        <v>1</v>
      </c>
      <c r="O20" s="24"/>
      <c r="P20" s="24">
        <f t="shared" si="0"/>
        <v>2</v>
      </c>
    </row>
    <row r="21" spans="1:16" ht="14.1" customHeight="1" x14ac:dyDescent="0.25">
      <c r="A21" s="38">
        <v>18</v>
      </c>
      <c r="B21" s="39" t="s">
        <v>18</v>
      </c>
      <c r="C21" s="39" t="s">
        <v>58</v>
      </c>
      <c r="D21" s="24"/>
      <c r="E21" s="24"/>
      <c r="F21" s="24"/>
      <c r="G21" s="24">
        <v>1</v>
      </c>
      <c r="H21" s="24"/>
      <c r="I21" s="24"/>
      <c r="J21" s="24"/>
      <c r="K21" s="24"/>
      <c r="L21" s="24"/>
      <c r="M21" s="24">
        <v>1</v>
      </c>
      <c r="N21" s="24"/>
      <c r="O21" s="24"/>
      <c r="P21" s="24">
        <f t="shared" si="0"/>
        <v>2</v>
      </c>
    </row>
    <row r="22" spans="1:16" ht="14.1" customHeight="1" x14ac:dyDescent="0.25">
      <c r="A22" s="36">
        <v>19</v>
      </c>
      <c r="B22" s="35" t="s">
        <v>19</v>
      </c>
      <c r="C22" s="35" t="s">
        <v>59</v>
      </c>
      <c r="D22" s="24"/>
      <c r="E22" s="24"/>
      <c r="F22" s="24">
        <v>1</v>
      </c>
      <c r="G22" s="24"/>
      <c r="H22" s="24"/>
      <c r="I22" s="24"/>
      <c r="J22" s="24"/>
      <c r="K22" s="24"/>
      <c r="L22" s="24">
        <v>1</v>
      </c>
      <c r="M22" s="24"/>
      <c r="N22" s="24"/>
      <c r="O22" s="24"/>
      <c r="P22" s="24">
        <f t="shared" si="0"/>
        <v>2</v>
      </c>
    </row>
    <row r="23" spans="1:16" ht="14.1" customHeight="1" x14ac:dyDescent="0.25">
      <c r="A23" s="43">
        <v>20</v>
      </c>
      <c r="B23" s="44" t="s">
        <v>20</v>
      </c>
      <c r="C23" s="44" t="s">
        <v>60</v>
      </c>
      <c r="D23" s="24"/>
      <c r="E23" s="24"/>
      <c r="F23" s="24"/>
      <c r="G23" s="24"/>
      <c r="H23" s="24"/>
      <c r="I23" s="24">
        <v>1</v>
      </c>
      <c r="J23" s="24"/>
      <c r="K23" s="24"/>
      <c r="L23" s="24"/>
      <c r="M23" s="24"/>
      <c r="N23" s="24"/>
      <c r="O23" s="24">
        <v>1</v>
      </c>
      <c r="P23" s="24">
        <f t="shared" si="0"/>
        <v>2</v>
      </c>
    </row>
    <row r="24" spans="1:16" ht="14.1" customHeight="1" x14ac:dyDescent="0.25">
      <c r="A24" s="38">
        <v>21</v>
      </c>
      <c r="B24" s="39" t="s">
        <v>21</v>
      </c>
      <c r="C24" s="39" t="s">
        <v>46</v>
      </c>
      <c r="D24" s="24"/>
      <c r="E24" s="24"/>
      <c r="F24" s="24"/>
      <c r="G24" s="24">
        <v>1</v>
      </c>
      <c r="H24" s="24"/>
      <c r="I24" s="24"/>
      <c r="J24" s="24"/>
      <c r="K24" s="24"/>
      <c r="L24" s="24"/>
      <c r="M24" s="24">
        <v>1</v>
      </c>
      <c r="N24" s="24"/>
      <c r="O24" s="24"/>
      <c r="P24" s="24">
        <f t="shared" si="0"/>
        <v>2</v>
      </c>
    </row>
    <row r="25" spans="1:16" ht="14.1" customHeight="1" x14ac:dyDescent="0.25">
      <c r="A25" s="41">
        <v>22</v>
      </c>
      <c r="B25" s="42" t="s">
        <v>22</v>
      </c>
      <c r="C25" s="42" t="s">
        <v>61</v>
      </c>
      <c r="D25" s="24"/>
      <c r="E25" s="24"/>
      <c r="F25" s="24"/>
      <c r="G25" s="24"/>
      <c r="H25" s="24">
        <v>1</v>
      </c>
      <c r="I25" s="24"/>
      <c r="J25" s="24"/>
      <c r="K25" s="24"/>
      <c r="L25" s="24"/>
      <c r="M25" s="24"/>
      <c r="N25" s="24">
        <v>1</v>
      </c>
      <c r="O25" s="24"/>
      <c r="P25" s="24">
        <f t="shared" si="0"/>
        <v>2</v>
      </c>
    </row>
    <row r="26" spans="1:16" ht="14.1" customHeight="1" x14ac:dyDescent="0.25">
      <c r="A26" s="43">
        <v>23</v>
      </c>
      <c r="B26" s="44" t="s">
        <v>23</v>
      </c>
      <c r="C26" s="44" t="s">
        <v>62</v>
      </c>
      <c r="D26" s="24"/>
      <c r="E26" s="24"/>
      <c r="F26" s="24"/>
      <c r="G26" s="24"/>
      <c r="H26" s="24"/>
      <c r="I26" s="24">
        <v>1</v>
      </c>
      <c r="J26" s="24"/>
      <c r="K26" s="24"/>
      <c r="L26" s="24"/>
      <c r="M26" s="24"/>
      <c r="N26" s="24"/>
      <c r="O26" s="24">
        <v>1</v>
      </c>
      <c r="P26" s="24">
        <f t="shared" si="0"/>
        <v>2</v>
      </c>
    </row>
    <row r="27" spans="1:16" ht="14.1" customHeight="1" x14ac:dyDescent="0.25">
      <c r="A27" s="41">
        <v>24</v>
      </c>
      <c r="B27" s="42" t="s">
        <v>24</v>
      </c>
      <c r="C27" s="42" t="s">
        <v>61</v>
      </c>
      <c r="D27" s="24"/>
      <c r="E27" s="24"/>
      <c r="F27" s="24"/>
      <c r="G27" s="24"/>
      <c r="H27" s="24">
        <v>1</v>
      </c>
      <c r="I27" s="24"/>
      <c r="J27" s="24"/>
      <c r="K27" s="24"/>
      <c r="L27" s="24"/>
      <c r="M27" s="24"/>
      <c r="N27" s="24">
        <v>1</v>
      </c>
      <c r="O27" s="24"/>
      <c r="P27" s="24">
        <f t="shared" si="0"/>
        <v>2</v>
      </c>
    </row>
    <row r="28" spans="1:16" ht="14.1" customHeight="1" x14ac:dyDescent="0.25">
      <c r="A28" s="38">
        <v>25</v>
      </c>
      <c r="B28" s="39" t="s">
        <v>25</v>
      </c>
      <c r="C28" s="39" t="s">
        <v>63</v>
      </c>
      <c r="D28" s="24"/>
      <c r="E28" s="24"/>
      <c r="F28" s="24"/>
      <c r="G28" s="24">
        <v>1</v>
      </c>
      <c r="H28" s="24"/>
      <c r="I28" s="24"/>
      <c r="J28" s="24"/>
      <c r="K28" s="24"/>
      <c r="L28" s="24"/>
      <c r="M28" s="24">
        <v>1</v>
      </c>
      <c r="N28" s="24"/>
      <c r="O28" s="24"/>
      <c r="P28" s="24">
        <f t="shared" si="0"/>
        <v>2</v>
      </c>
    </row>
    <row r="29" spans="1:16" ht="14.1" customHeight="1" x14ac:dyDescent="0.25">
      <c r="A29" s="43">
        <v>26</v>
      </c>
      <c r="B29" s="44" t="s">
        <v>26</v>
      </c>
      <c r="C29" s="44" t="s">
        <v>60</v>
      </c>
      <c r="D29" s="24"/>
      <c r="E29" s="24"/>
      <c r="F29" s="24"/>
      <c r="G29" s="24"/>
      <c r="H29" s="24"/>
      <c r="I29" s="24">
        <v>1</v>
      </c>
      <c r="J29" s="24"/>
      <c r="K29" s="24"/>
      <c r="L29" s="24"/>
      <c r="M29" s="24"/>
      <c r="N29" s="24"/>
      <c r="O29" s="24">
        <v>1</v>
      </c>
      <c r="P29" s="24">
        <f t="shared" si="0"/>
        <v>2</v>
      </c>
    </row>
    <row r="30" spans="1:16" ht="14.1" customHeight="1" x14ac:dyDescent="0.25">
      <c r="A30" s="29">
        <v>27</v>
      </c>
      <c r="B30" s="30" t="s">
        <v>41</v>
      </c>
      <c r="C30" s="30" t="s">
        <v>64</v>
      </c>
      <c r="D30" s="24"/>
      <c r="E30" s="24">
        <v>1</v>
      </c>
      <c r="F30" s="24"/>
      <c r="G30" s="24"/>
      <c r="H30" s="24"/>
      <c r="I30" s="24"/>
      <c r="J30" s="24"/>
      <c r="K30" s="24">
        <v>1</v>
      </c>
      <c r="L30" s="24"/>
      <c r="M30" s="24"/>
      <c r="N30" s="24"/>
      <c r="O30" s="24"/>
      <c r="P30" s="24">
        <f t="shared" si="0"/>
        <v>2</v>
      </c>
    </row>
    <row r="31" spans="1:16" ht="14.1" customHeight="1" x14ac:dyDescent="0.25">
      <c r="A31" s="36">
        <v>28</v>
      </c>
      <c r="B31" s="35" t="s">
        <v>27</v>
      </c>
      <c r="C31" s="35" t="s">
        <v>56</v>
      </c>
      <c r="D31" s="24"/>
      <c r="E31" s="24"/>
      <c r="F31" s="24">
        <v>1</v>
      </c>
      <c r="G31" s="24"/>
      <c r="H31" s="24"/>
      <c r="I31" s="24"/>
      <c r="J31" s="24"/>
      <c r="K31" s="24"/>
      <c r="L31" s="24">
        <v>1</v>
      </c>
      <c r="M31" s="24"/>
      <c r="N31" s="24"/>
      <c r="O31" s="24"/>
      <c r="P31" s="24">
        <f t="shared" si="0"/>
        <v>2</v>
      </c>
    </row>
    <row r="32" spans="1:16" ht="14.1" customHeight="1" x14ac:dyDescent="0.25">
      <c r="A32" s="43">
        <v>29</v>
      </c>
      <c r="B32" s="44" t="s">
        <v>39</v>
      </c>
      <c r="C32" s="44" t="s">
        <v>60</v>
      </c>
      <c r="D32" s="24"/>
      <c r="E32" s="24"/>
      <c r="F32" s="24"/>
      <c r="G32" s="24"/>
      <c r="H32" s="24"/>
      <c r="I32" s="24">
        <v>1</v>
      </c>
      <c r="J32" s="24"/>
      <c r="K32" s="24"/>
      <c r="L32" s="24"/>
      <c r="M32" s="24"/>
      <c r="N32" s="24"/>
      <c r="O32" s="24">
        <v>1</v>
      </c>
      <c r="P32" s="24">
        <f t="shared" si="0"/>
        <v>2</v>
      </c>
    </row>
    <row r="33" spans="1:16" ht="14.1" customHeight="1" x14ac:dyDescent="0.25">
      <c r="A33" s="26">
        <v>30</v>
      </c>
      <c r="B33" s="27" t="s">
        <v>40</v>
      </c>
      <c r="C33" s="27" t="s">
        <v>68</v>
      </c>
      <c r="D33" s="24">
        <v>1</v>
      </c>
      <c r="E33" s="24"/>
      <c r="F33" s="24"/>
      <c r="G33" s="24"/>
      <c r="H33" s="24"/>
      <c r="I33" s="24"/>
      <c r="J33" s="24">
        <v>1</v>
      </c>
      <c r="K33" s="24"/>
      <c r="L33" s="24"/>
      <c r="M33" s="24"/>
      <c r="N33" s="24"/>
      <c r="O33" s="24"/>
      <c r="P33" s="24">
        <f t="shared" si="0"/>
        <v>2</v>
      </c>
    </row>
    <row r="34" spans="1:16" ht="14.1" customHeight="1" x14ac:dyDescent="0.25">
      <c r="A34" s="26">
        <v>31</v>
      </c>
      <c r="B34" s="27" t="s">
        <v>42</v>
      </c>
      <c r="C34" s="27" t="s">
        <v>68</v>
      </c>
      <c r="D34" s="24">
        <v>1</v>
      </c>
      <c r="E34" s="24"/>
      <c r="F34" s="24"/>
      <c r="G34" s="24"/>
      <c r="H34" s="24"/>
      <c r="I34" s="24"/>
      <c r="J34" s="24">
        <v>1</v>
      </c>
      <c r="K34" s="24"/>
      <c r="L34" s="24"/>
      <c r="M34" s="24"/>
      <c r="N34" s="24"/>
      <c r="O34" s="24"/>
      <c r="P34" s="24">
        <f t="shared" si="0"/>
        <v>2</v>
      </c>
    </row>
    <row r="35" spans="1:16" ht="14.1" customHeight="1" x14ac:dyDescent="0.25">
      <c r="A35" s="43">
        <v>32</v>
      </c>
      <c r="B35" s="44" t="s">
        <v>28</v>
      </c>
      <c r="C35" s="44" t="s">
        <v>65</v>
      </c>
      <c r="D35" s="24"/>
      <c r="E35" s="24"/>
      <c r="F35" s="24"/>
      <c r="G35" s="24"/>
      <c r="H35" s="24"/>
      <c r="I35" s="24">
        <v>1</v>
      </c>
      <c r="J35" s="24"/>
      <c r="K35" s="24"/>
      <c r="L35" s="24"/>
      <c r="M35" s="24"/>
      <c r="N35" s="24"/>
      <c r="O35" s="24">
        <v>1</v>
      </c>
      <c r="P35" s="24">
        <f t="shared" si="0"/>
        <v>2</v>
      </c>
    </row>
    <row r="36" spans="1:16" ht="14.1" customHeight="1" x14ac:dyDescent="0.25">
      <c r="A36" s="29">
        <v>33</v>
      </c>
      <c r="B36" s="30" t="s">
        <v>29</v>
      </c>
      <c r="C36" s="30" t="s">
        <v>66</v>
      </c>
      <c r="D36" s="24"/>
      <c r="E36" s="24">
        <v>1</v>
      </c>
      <c r="F36" s="24"/>
      <c r="G36" s="24"/>
      <c r="H36" s="24"/>
      <c r="I36" s="24"/>
      <c r="J36" s="24"/>
      <c r="K36" s="24">
        <v>1</v>
      </c>
      <c r="L36" s="24"/>
      <c r="M36" s="24"/>
      <c r="N36" s="24"/>
      <c r="O36" s="24"/>
      <c r="P36" s="24">
        <f t="shared" si="0"/>
        <v>2</v>
      </c>
    </row>
    <row r="37" spans="1:16" ht="14.1" customHeight="1" x14ac:dyDescent="0.25">
      <c r="A37" s="29">
        <v>34</v>
      </c>
      <c r="B37" s="30" t="s">
        <v>30</v>
      </c>
      <c r="C37" s="30" t="s">
        <v>67</v>
      </c>
      <c r="D37" s="24"/>
      <c r="E37" s="24">
        <v>1</v>
      </c>
      <c r="F37" s="24"/>
      <c r="G37" s="24"/>
      <c r="H37" s="24"/>
      <c r="I37" s="24"/>
      <c r="J37" s="24"/>
      <c r="K37" s="24">
        <v>1</v>
      </c>
      <c r="L37" s="24"/>
      <c r="M37" s="24"/>
      <c r="N37" s="24"/>
      <c r="O37" s="24"/>
      <c r="P37" s="24">
        <f t="shared" si="0"/>
        <v>2</v>
      </c>
    </row>
    <row r="38" spans="1:16" ht="14.1" customHeight="1" x14ac:dyDescent="0.25">
      <c r="A38" s="31">
        <v>35</v>
      </c>
      <c r="B38" s="32" t="s">
        <v>31</v>
      </c>
      <c r="C38" s="32" t="s">
        <v>71</v>
      </c>
      <c r="D38" s="24"/>
      <c r="E38" s="24"/>
      <c r="F38" s="24"/>
      <c r="G38" s="24"/>
      <c r="H38" s="24"/>
      <c r="I38" s="24">
        <v>1</v>
      </c>
      <c r="J38" s="24"/>
      <c r="K38" s="24"/>
      <c r="L38" s="24"/>
      <c r="M38" s="24"/>
      <c r="N38" s="24"/>
      <c r="O38" s="24">
        <v>1</v>
      </c>
      <c r="P38" s="24">
        <f t="shared" si="0"/>
        <v>2</v>
      </c>
    </row>
    <row r="39" spans="1:16" ht="14.1" customHeight="1" x14ac:dyDescent="0.25">
      <c r="A39" s="31">
        <v>36</v>
      </c>
      <c r="B39" s="32" t="s">
        <v>32</v>
      </c>
      <c r="C39" s="32" t="s">
        <v>69</v>
      </c>
      <c r="D39" s="24"/>
      <c r="E39" s="24"/>
      <c r="F39" s="24"/>
      <c r="G39" s="24"/>
      <c r="H39" s="24"/>
      <c r="I39" s="24">
        <v>1</v>
      </c>
      <c r="J39" s="24"/>
      <c r="K39" s="24"/>
      <c r="L39" s="24"/>
      <c r="M39" s="24"/>
      <c r="N39" s="24"/>
      <c r="O39" s="24">
        <v>1</v>
      </c>
      <c r="P39" s="24">
        <f t="shared" si="0"/>
        <v>2</v>
      </c>
    </row>
    <row r="40" spans="1:16" ht="14.1" customHeight="1" x14ac:dyDescent="0.25">
      <c r="A40" s="26">
        <v>37</v>
      </c>
      <c r="B40" s="27" t="s">
        <v>33</v>
      </c>
      <c r="C40" s="27" t="s">
        <v>44</v>
      </c>
      <c r="D40" s="24">
        <v>1</v>
      </c>
      <c r="E40" s="24"/>
      <c r="F40" s="24"/>
      <c r="G40" s="24"/>
      <c r="H40" s="24"/>
      <c r="I40" s="24"/>
      <c r="J40" s="24">
        <v>1</v>
      </c>
      <c r="K40" s="24"/>
      <c r="L40" s="24"/>
      <c r="M40" s="24"/>
      <c r="N40" s="24"/>
      <c r="O40" s="24"/>
      <c r="P40" s="24">
        <f t="shared" si="0"/>
        <v>2</v>
      </c>
    </row>
    <row r="41" spans="1:16" ht="14.1" customHeight="1" x14ac:dyDescent="0.25">
      <c r="A41" s="31">
        <v>38</v>
      </c>
      <c r="B41" s="32" t="s">
        <v>34</v>
      </c>
      <c r="C41" s="32" t="s">
        <v>70</v>
      </c>
      <c r="D41" s="24"/>
      <c r="E41" s="24"/>
      <c r="F41" s="24"/>
      <c r="G41" s="24"/>
      <c r="H41" s="24"/>
      <c r="I41" s="24">
        <v>1</v>
      </c>
      <c r="J41" s="24"/>
      <c r="K41" s="24"/>
      <c r="L41" s="24"/>
      <c r="M41" s="24"/>
      <c r="N41" s="24"/>
      <c r="O41" s="24">
        <v>1</v>
      </c>
      <c r="P41" s="24">
        <f t="shared" si="0"/>
        <v>2</v>
      </c>
    </row>
    <row r="42" spans="1:16" ht="14.1" customHeight="1" x14ac:dyDescent="0.25">
      <c r="A42" s="41">
        <v>39</v>
      </c>
      <c r="B42" s="42" t="s">
        <v>35</v>
      </c>
      <c r="C42" s="42" t="s">
        <v>61</v>
      </c>
      <c r="D42" s="24"/>
      <c r="E42" s="24"/>
      <c r="F42" s="24"/>
      <c r="G42" s="24"/>
      <c r="H42" s="24">
        <v>1</v>
      </c>
      <c r="I42" s="24"/>
      <c r="J42" s="24"/>
      <c r="K42" s="24"/>
      <c r="L42" s="24"/>
      <c r="M42" s="24"/>
      <c r="N42" s="24">
        <v>1</v>
      </c>
      <c r="O42" s="24"/>
      <c r="P42" s="24">
        <f t="shared" si="0"/>
        <v>2</v>
      </c>
    </row>
    <row r="43" spans="1:16" ht="14.1" customHeight="1" x14ac:dyDescent="0.25">
      <c r="A43" s="31">
        <v>40</v>
      </c>
      <c r="B43" s="32" t="s">
        <v>36</v>
      </c>
      <c r="C43" s="32" t="s">
        <v>72</v>
      </c>
      <c r="D43" s="24"/>
      <c r="E43" s="24"/>
      <c r="F43" s="24"/>
      <c r="G43" s="24"/>
      <c r="H43" s="24"/>
      <c r="I43" s="24">
        <v>1</v>
      </c>
      <c r="J43" s="24"/>
      <c r="K43" s="24"/>
      <c r="L43" s="24"/>
      <c r="M43" s="24"/>
      <c r="N43" s="24"/>
      <c r="O43" s="24">
        <v>1</v>
      </c>
      <c r="P43" s="24">
        <f t="shared" si="0"/>
        <v>2</v>
      </c>
    </row>
    <row r="44" spans="1:16" ht="14.1" customHeight="1" x14ac:dyDescent="0.25">
      <c r="A44" s="38">
        <v>41</v>
      </c>
      <c r="B44" s="39" t="s">
        <v>37</v>
      </c>
      <c r="C44" s="39" t="s">
        <v>73</v>
      </c>
      <c r="D44" s="24"/>
      <c r="E44" s="24"/>
      <c r="F44" s="24"/>
      <c r="G44" s="24">
        <v>1</v>
      </c>
      <c r="H44" s="24"/>
      <c r="I44" s="24"/>
      <c r="J44" s="24"/>
      <c r="K44" s="24"/>
      <c r="L44" s="24"/>
      <c r="M44" s="24">
        <v>1</v>
      </c>
      <c r="N44" s="24"/>
      <c r="O44" s="24"/>
      <c r="P44" s="24">
        <f t="shared" si="0"/>
        <v>2</v>
      </c>
    </row>
    <row r="45" spans="1:16" ht="14.1" customHeight="1" x14ac:dyDescent="0.25">
      <c r="A45" s="38">
        <v>42</v>
      </c>
      <c r="B45" s="39" t="s">
        <v>75</v>
      </c>
      <c r="C45" s="39" t="s">
        <v>50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24">
        <f t="shared" si="0"/>
        <v>0</v>
      </c>
    </row>
    <row r="46" spans="1:16" ht="14.1" customHeight="1" x14ac:dyDescent="0.25">
      <c r="A46" s="36">
        <v>43</v>
      </c>
      <c r="B46" s="37" t="s">
        <v>38</v>
      </c>
      <c r="C46" s="37" t="s">
        <v>74</v>
      </c>
      <c r="D46" s="24"/>
      <c r="E46" s="24"/>
      <c r="F46" s="24">
        <v>1</v>
      </c>
      <c r="G46" s="24"/>
      <c r="H46" s="24"/>
      <c r="I46" s="24"/>
      <c r="J46" s="24"/>
      <c r="K46" s="24"/>
      <c r="L46" s="24">
        <v>1</v>
      </c>
      <c r="M46" s="24"/>
      <c r="N46" s="24"/>
      <c r="O46" s="24"/>
      <c r="P46" s="24">
        <f t="shared" si="0"/>
        <v>2</v>
      </c>
    </row>
    <row r="47" spans="1:16" ht="14.1" customHeight="1" x14ac:dyDescent="0.25">
      <c r="A47" s="26">
        <v>44</v>
      </c>
      <c r="B47" s="28" t="s">
        <v>76</v>
      </c>
      <c r="C47" s="28" t="s">
        <v>51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24">
        <f t="shared" si="0"/>
        <v>0</v>
      </c>
    </row>
    <row r="48" spans="1:16" s="23" customFormat="1" ht="14.1" customHeight="1" x14ac:dyDescent="0.25">
      <c r="A48" s="83" t="s">
        <v>90</v>
      </c>
      <c r="B48" s="84"/>
      <c r="C48" s="85"/>
      <c r="D48" s="25">
        <f>SUM(D4:D47)</f>
        <v>6</v>
      </c>
      <c r="E48" s="25">
        <f t="shared" ref="E48:O48" si="1">SUM(E4:E47)</f>
        <v>8</v>
      </c>
      <c r="F48" s="25">
        <f t="shared" si="1"/>
        <v>6</v>
      </c>
      <c r="G48" s="25">
        <f t="shared" si="1"/>
        <v>6</v>
      </c>
      <c r="H48" s="25">
        <f t="shared" si="1"/>
        <v>7</v>
      </c>
      <c r="I48" s="25">
        <f t="shared" si="1"/>
        <v>9</v>
      </c>
      <c r="J48" s="25">
        <f t="shared" si="1"/>
        <v>6</v>
      </c>
      <c r="K48" s="25">
        <f t="shared" si="1"/>
        <v>8</v>
      </c>
      <c r="L48" s="25">
        <f t="shared" si="1"/>
        <v>6</v>
      </c>
      <c r="M48" s="25">
        <f t="shared" si="1"/>
        <v>6</v>
      </c>
      <c r="N48" s="25">
        <f t="shared" si="1"/>
        <v>7</v>
      </c>
      <c r="O48" s="25">
        <f t="shared" si="1"/>
        <v>9</v>
      </c>
      <c r="P48" s="24">
        <f t="shared" si="0"/>
        <v>84</v>
      </c>
    </row>
  </sheetData>
  <mergeCells count="3">
    <mergeCell ref="A48:C48"/>
    <mergeCell ref="A1:P1"/>
    <mergeCell ref="A2:P2"/>
  </mergeCells>
  <pageMargins left="0.25" right="0.25" top="0.75" bottom="0.75" header="0.3" footer="0.3"/>
  <pageSetup paperSize="9" scale="7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B11" sqref="B11"/>
    </sheetView>
  </sheetViews>
  <sheetFormatPr defaultRowHeight="24.95" customHeight="1" x14ac:dyDescent="0.25"/>
  <cols>
    <col min="1" max="1" width="42.140625" style="4" customWidth="1"/>
    <col min="2" max="2" width="33.5703125" style="7" bestFit="1" customWidth="1"/>
    <col min="3" max="3" width="9.140625" style="4"/>
    <col min="4" max="4" width="38.7109375" style="4" customWidth="1"/>
    <col min="5" max="5" width="29.28515625" style="4" customWidth="1"/>
    <col min="6" max="16384" width="9.140625" style="4"/>
  </cols>
  <sheetData>
    <row r="1" spans="1:5" s="8" customFormat="1" ht="24.95" customHeight="1" x14ac:dyDescent="0.25">
      <c r="A1" s="9" t="s">
        <v>1</v>
      </c>
      <c r="B1" s="9" t="s">
        <v>43</v>
      </c>
      <c r="D1" s="10" t="s">
        <v>1</v>
      </c>
      <c r="E1" s="10" t="s">
        <v>43</v>
      </c>
    </row>
    <row r="2" spans="1:5" ht="24.95" customHeight="1" x14ac:dyDescent="0.25">
      <c r="A2" s="2" t="s">
        <v>2</v>
      </c>
      <c r="B2" s="1" t="s">
        <v>44</v>
      </c>
      <c r="D2" s="2" t="s">
        <v>45</v>
      </c>
      <c r="E2" s="1" t="s">
        <v>46</v>
      </c>
    </row>
    <row r="3" spans="1:5" ht="24.95" customHeight="1" x14ac:dyDescent="0.25">
      <c r="A3" s="3" t="s">
        <v>8</v>
      </c>
      <c r="B3" s="6" t="s">
        <v>51</v>
      </c>
      <c r="D3" s="3" t="s">
        <v>7</v>
      </c>
      <c r="E3" s="6" t="s">
        <v>50</v>
      </c>
    </row>
    <row r="4" spans="1:5" ht="24.95" customHeight="1" x14ac:dyDescent="0.25">
      <c r="A4" s="3" t="s">
        <v>9</v>
      </c>
      <c r="B4" s="6" t="s">
        <v>44</v>
      </c>
      <c r="D4" s="3" t="s">
        <v>8</v>
      </c>
      <c r="E4" s="6" t="s">
        <v>51</v>
      </c>
    </row>
    <row r="5" spans="1:5" ht="24.95" customHeight="1" x14ac:dyDescent="0.25">
      <c r="A5" s="2" t="s">
        <v>40</v>
      </c>
      <c r="B5" s="1" t="s">
        <v>68</v>
      </c>
      <c r="D5" s="2" t="s">
        <v>21</v>
      </c>
      <c r="E5" s="1" t="s">
        <v>46</v>
      </c>
    </row>
    <row r="6" spans="1:5" ht="24.95" customHeight="1" x14ac:dyDescent="0.25">
      <c r="A6" s="2" t="s">
        <v>42</v>
      </c>
      <c r="B6" s="1" t="s">
        <v>68</v>
      </c>
      <c r="D6" s="2" t="str">
        <f>'MEMÓRIA DE CÁLCULO - CISTERNA'!B21</f>
        <v>E.M. Jardim Primavera</v>
      </c>
      <c r="E6" s="1" t="str">
        <f>'MEMÓRIA DE CÁLCULO - CISTERNA'!C21</f>
        <v>JARDIM PRIMAVERA</v>
      </c>
    </row>
    <row r="7" spans="1:5" ht="24.95" customHeight="1" x14ac:dyDescent="0.25">
      <c r="A7" s="2" t="s">
        <v>33</v>
      </c>
      <c r="B7" s="1" t="s">
        <v>44</v>
      </c>
      <c r="D7" s="2" t="s">
        <v>25</v>
      </c>
      <c r="E7" s="1" t="s">
        <v>63</v>
      </c>
    </row>
    <row r="8" spans="1:5" ht="24.95" customHeight="1" x14ac:dyDescent="0.25">
      <c r="D8" s="2" t="s">
        <v>37</v>
      </c>
      <c r="E8" s="1" t="s">
        <v>73</v>
      </c>
    </row>
    <row r="9" spans="1:5" s="5" customFormat="1" ht="24.95" customHeight="1" x14ac:dyDescent="0.25">
      <c r="A9" s="11" t="s">
        <v>1</v>
      </c>
      <c r="B9" s="11" t="s">
        <v>43</v>
      </c>
      <c r="D9" s="4"/>
      <c r="E9" s="4"/>
    </row>
    <row r="10" spans="1:5" ht="24.95" customHeight="1" x14ac:dyDescent="0.25">
      <c r="A10" s="2" t="str">
        <f>'MEMÓRIA DE CÁLCULO - CISTERNA'!B6</f>
        <v>E.M. Antonio Vaz da Silva</v>
      </c>
      <c r="B10" s="1" t="str">
        <f>'MEMÓRIA DE CÁLCULO - CISTERNA'!C6</f>
        <v>RECANTO DO SOL</v>
      </c>
      <c r="D10" s="13" t="s">
        <v>1</v>
      </c>
      <c r="E10" s="13" t="s">
        <v>43</v>
      </c>
    </row>
    <row r="11" spans="1:5" ht="24.95" customHeight="1" x14ac:dyDescent="0.25">
      <c r="A11" s="3" t="str">
        <f>'MEMÓRIA DE CÁLCULO - CISTERNA'!B30</f>
        <v xml:space="preserve">E.M. Quilombola D.Rosa Geralda </v>
      </c>
      <c r="B11" s="6" t="str">
        <f>'MEMÓRIA DE CÁLCULO - CISTERNA'!C30</f>
        <v>BOTAFOGO</v>
      </c>
      <c r="D11" s="2" t="str">
        <f>'MEMÓRIA DE CÁLCULO - CISTERNA'!B7</f>
        <v xml:space="preserve">E.M. Aurelino Martins dos Santos </v>
      </c>
      <c r="E11" s="1" t="str">
        <f>'MEMÓRIA DE CÁLCULO - CISTERNA'!C7</f>
        <v>COLINAS</v>
      </c>
    </row>
    <row r="12" spans="1:5" ht="24.95" customHeight="1" x14ac:dyDescent="0.25">
      <c r="A12" s="3" t="str">
        <f>'MEMÓRIA DE CÁLCULO - CISTERNA'!B36</f>
        <v>E.Mz. Paulo Roberto Marinho</v>
      </c>
      <c r="B12" s="6" t="str">
        <f>'MEMÓRIA DE CÁLCULO - CISTERNA'!C36</f>
        <v>SÃO MATEUS</v>
      </c>
      <c r="D12" s="2" t="str">
        <f>'MEMÓRIA DE CÁLCULO - CISTERNA'!B13</f>
        <v>E.M. Profª Dulce Jotta de Souza</v>
      </c>
      <c r="E12" s="1" t="str">
        <f>'MEMÓRIA DE CÁLCULO - CISTERNA'!C13</f>
        <v>SÃO JOÃO</v>
      </c>
    </row>
    <row r="13" spans="1:5" ht="24.95" customHeight="1" x14ac:dyDescent="0.25">
      <c r="A13" s="3" t="str">
        <f>'MEMÓRIA DE CÁLCULO - CISTERNA'!B37</f>
        <v>E.Mz. Pequiá</v>
      </c>
      <c r="B13" s="6" t="str">
        <f>'MEMÓRIA DE CÁLCULO - CISTERNA'!C37</f>
        <v>RUA DO FOGO</v>
      </c>
      <c r="D13" s="2" t="str">
        <f>'MEMÓRIA DE CÁLCULO - CISTERNA'!B14</f>
        <v>E.M. Profª Dulcinda Jotta Mendes</v>
      </c>
      <c r="E13" s="1" t="str">
        <f>'MEMÓRIA DE CÁLCULO - CISTERNA'!C14</f>
        <v>SÃO JOÃO</v>
      </c>
    </row>
    <row r="14" spans="1:5" ht="24.95" customHeight="1" x14ac:dyDescent="0.25">
      <c r="D14" s="2" t="str">
        <f>'MEMÓRIA DE CÁLCULO - CISTERNA'!B20</f>
        <v>E.M. Jamila Mota da Silva</v>
      </c>
      <c r="E14" s="1" t="str">
        <f>'MEMÓRIA DE CÁLCULO - CISTERNA'!C20</f>
        <v>SÃO JOÃO</v>
      </c>
    </row>
    <row r="15" spans="1:5" ht="24.95" customHeight="1" x14ac:dyDescent="0.25">
      <c r="A15" s="12" t="s">
        <v>1</v>
      </c>
      <c r="B15" s="12" t="s">
        <v>43</v>
      </c>
      <c r="D15" s="2" t="str">
        <f>'MEMÓRIA DE CÁLCULO - CISTERNA'!B25</f>
        <v xml:space="preserve">E.M. Luiza Terra de Andrade </v>
      </c>
      <c r="E15" s="1" t="str">
        <f>'MEMÓRIA DE CÁLCULO - CISTERNA'!C25</f>
        <v>CAMPO REDONDO</v>
      </c>
    </row>
    <row r="16" spans="1:5" ht="24.95" customHeight="1" x14ac:dyDescent="0.25">
      <c r="A16" s="2" t="str">
        <f>'MEMÓRIA DE CÁLCULO - CISTERNA'!B8</f>
        <v>E.M. Barnabé Mariano de Souza</v>
      </c>
      <c r="B16" s="1" t="str">
        <f>'MEMÓRIA DE CÁLCULO - CISTERNA'!C8</f>
        <v>CRUZ</v>
      </c>
      <c r="D16" s="2" t="str">
        <f>'MEMÓRIA DE CÁLCULO - CISTERNA'!B27</f>
        <v>E.Mz. Manoel Moraes da Silva</v>
      </c>
      <c r="E16" s="1" t="str">
        <f>'MEMÓRIA DE CÁLCULO - CISTERNA'!C27</f>
        <v>CAMPO REDONDO</v>
      </c>
    </row>
    <row r="17" spans="1:5" ht="24.95" customHeight="1" x14ac:dyDescent="0.25">
      <c r="A17" s="2" t="str">
        <f>'MEMÓRIA DE CÁLCULO - CISTERNA'!B9</f>
        <v>E.Mz. Capitão Costa</v>
      </c>
      <c r="B17" s="1" t="str">
        <f>'MEMÓRIA DE CÁLCULO - CISTERNA'!C9</f>
        <v>CRUZ</v>
      </c>
      <c r="D17" s="2" t="str">
        <f>'MEMÓRIA DE CÁLCULO - CISTERNA'!B42</f>
        <v xml:space="preserve">Creche M. C. Profª Tia Fátima </v>
      </c>
      <c r="E17" s="1" t="str">
        <f>'MEMÓRIA DE CÁLCULO - CISTERNA'!C42</f>
        <v>CAMPO REDONDO</v>
      </c>
    </row>
    <row r="18" spans="1:5" ht="24.95" customHeight="1" x14ac:dyDescent="0.25">
      <c r="A18" s="2" t="str">
        <f>'MEMÓRIA DE CÁLCULO - CISTERNA'!B15</f>
        <v>E.Mz. Elizio da Costa Moreira</v>
      </c>
      <c r="B18" s="1" t="str">
        <f>'MEMÓRIA DE CÁLCULO - CISTERNA'!C15</f>
        <v>TRES VENDAS</v>
      </c>
    </row>
    <row r="19" spans="1:5" ht="24.95" customHeight="1" x14ac:dyDescent="0.25">
      <c r="A19" s="2" t="str">
        <f>'MEMÓRIA DE CÁLCULO - CISTERNA'!B16</f>
        <v>E.M. Elizio Henrique de Paiva</v>
      </c>
      <c r="B19" s="1" t="str">
        <f>'MEMÓRIA DE CÁLCULO - CISTERNA'!C16</f>
        <v>FLEXEIRAS</v>
      </c>
      <c r="D19" s="15" t="s">
        <v>1</v>
      </c>
      <c r="E19" s="15" t="s">
        <v>43</v>
      </c>
    </row>
    <row r="20" spans="1:5" ht="24.95" customHeight="1" x14ac:dyDescent="0.25">
      <c r="D20" s="2" t="str">
        <f>'MEMÓRIA DE CÁLCULO - CISTERNA'!B38</f>
        <v>E.M. Dr. Plinio de Assis Tavares</v>
      </c>
      <c r="E20" s="1" t="str">
        <f>'MEMÓRIA DE CÁLCULO - CISTERNA'!C38</f>
        <v>PAU FERRO</v>
      </c>
    </row>
    <row r="21" spans="1:5" ht="24.95" customHeight="1" x14ac:dyDescent="0.25">
      <c r="A21" s="14" t="s">
        <v>1</v>
      </c>
      <c r="B21" s="14" t="s">
        <v>43</v>
      </c>
      <c r="D21" s="2" t="str">
        <f>'MEMÓRIA DE CÁLCULO - CISTERNA'!B39</f>
        <v>E.Mz. Retiro</v>
      </c>
      <c r="E21" s="1" t="str">
        <f>'MEMÓRIA DE CÁLCULO - CISTERNA'!C39</f>
        <v>RETIRO</v>
      </c>
    </row>
    <row r="22" spans="1:5" ht="24.95" customHeight="1" x14ac:dyDescent="0.25">
      <c r="A22" s="2" t="str">
        <f>'MEMÓRIA DE CÁLCULO - CISTERNA'!B17</f>
        <v>E.M. Elizio Ignácio Rangel</v>
      </c>
      <c r="B22" s="1" t="str">
        <f>'MEMÓRIA DE CÁLCULO - CISTERNA'!C17</f>
        <v>BALEIA</v>
      </c>
      <c r="D22" s="2" t="str">
        <f>'MEMÓRIA DE CÁLCULO - CISTERNA'!B41</f>
        <v>E.M. São Francisco de Assis</v>
      </c>
      <c r="E22" s="1" t="str">
        <f>'MEMÓRIA DE CÁLCULO - CISTERNA'!C41</f>
        <v>PARQUE ARRUDA</v>
      </c>
    </row>
    <row r="23" spans="1:5" ht="24.95" customHeight="1" x14ac:dyDescent="0.25">
      <c r="A23" s="2" t="str">
        <f>'MEMÓRIA DE CÁLCULO - CISTERNA'!B18</f>
        <v>E.M. Flonete Alexandrino da Silva</v>
      </c>
      <c r="B23" s="1" t="str">
        <f>'MEMÓRIA DE CÁLCULO - CISTERNA'!C18</f>
        <v>POÇO FUNDO</v>
      </c>
      <c r="D23" s="2" t="str">
        <f>'MEMÓRIA DE CÁLCULO - CISTERNA'!B43</f>
        <v>E.M. Vidal de Negreiros</v>
      </c>
      <c r="E23" s="1" t="str">
        <f>'MEMÓRIA DE CÁLCULO - CISTERNA'!C43</f>
        <v>ALECRIM</v>
      </c>
    </row>
    <row r="24" spans="1:5" ht="24.95" customHeight="1" x14ac:dyDescent="0.25">
      <c r="A24" s="2" t="str">
        <f>'MEMÓRIA DE CÁLCULO - CISTERNA'!B19</f>
        <v>E.M. Francisco Paes C. Filho</v>
      </c>
      <c r="B24" s="1" t="str">
        <f>'MEMÓRIA DE CÁLCULO - CISTERNA'!C19</f>
        <v>BOQUEIRÃO</v>
      </c>
    </row>
    <row r="25" spans="1:5" ht="24.95" customHeight="1" x14ac:dyDescent="0.25">
      <c r="A25" s="2" t="str">
        <f>'MEMÓRIA DE CÁLCULO - CISTERNA'!B22</f>
        <v>E.Mz. Jose Guimarães</v>
      </c>
      <c r="B25" s="1" t="str">
        <f>'MEMÓRIA DE CÁLCULO - CISTERNA'!C22</f>
        <v>PORTO DA ALDEIA</v>
      </c>
      <c r="D25" s="16" t="s">
        <v>1</v>
      </c>
      <c r="E25" s="16" t="s">
        <v>43</v>
      </c>
    </row>
    <row r="26" spans="1:5" ht="24.95" customHeight="1" x14ac:dyDescent="0.25">
      <c r="A26" s="2" t="str">
        <f>'MEMÓRIA DE CÁLCULO - CISTERNA'!B31</f>
        <v>Creche M. C. Tia Márcia</v>
      </c>
      <c r="B26" s="1" t="str">
        <f>'MEMÓRIA DE CÁLCULO - CISTERNA'!C31</f>
        <v>POÇO FUNDO</v>
      </c>
      <c r="D26" s="2" t="str">
        <f>'MEMÓRIA DE CÁLCULO - CISTERNA'!B23</f>
        <v>E.M. José Teixeira Paulo</v>
      </c>
      <c r="E26" s="1" t="str">
        <f>'MEMÓRIA DE CÁLCULO - CISTERNA'!C23</f>
        <v>PRAIA LINDA</v>
      </c>
    </row>
    <row r="27" spans="1:5" ht="24.95" customHeight="1" x14ac:dyDescent="0.25">
      <c r="A27" s="2" t="str">
        <f>'MEMÓRIA DE CÁLCULO - CISTERNA'!B46</f>
        <v>SEMED</v>
      </c>
      <c r="B27" s="1" t="str">
        <f>'MEMÓRIA DE CÁLCULO - CISTERNA'!C46</f>
        <v>NOVA SÃO PEDRO</v>
      </c>
      <c r="D27" s="2" t="str">
        <f>'MEMÓRIA DE CÁLCULO - CISTERNA'!B26</f>
        <v>E.Mz. Manoel Martins Teixeira</v>
      </c>
      <c r="E27" s="1" t="str">
        <f>'MEMÓRIA DE CÁLCULO - CISTERNA'!C26</f>
        <v>SAPEATIBA</v>
      </c>
    </row>
    <row r="28" spans="1:5" ht="24.95" customHeight="1" x14ac:dyDescent="0.25">
      <c r="D28" s="2" t="str">
        <f>'MEMÓRIA DE CÁLCULO - CISTERNA'!B29</f>
        <v>E.M. Profª Mª da Glória S. Motta</v>
      </c>
      <c r="E28" s="1" t="str">
        <f>'MEMÓRIA DE CÁLCULO - CISTERNA'!C29</f>
        <v>PRAIA LINDA</v>
      </c>
    </row>
    <row r="29" spans="1:5" ht="24.95" customHeight="1" x14ac:dyDescent="0.25">
      <c r="D29" s="2" t="str">
        <f>'MEMÓRIA DE CÁLCULO - CISTERNA'!B32</f>
        <v>E.M. Gracinea Rodrigues</v>
      </c>
      <c r="E29" s="1" t="str">
        <f>'MEMÓRIA DE CÁLCULO - CISTERNA'!C32</f>
        <v>PRAIA LINDA</v>
      </c>
    </row>
    <row r="30" spans="1:5" ht="24.95" customHeight="1" x14ac:dyDescent="0.25">
      <c r="D30" s="2" t="str">
        <f>'MEMÓRIA DE CÁLCULO - CISTERNA'!B35</f>
        <v>E.Mz. Paineira</v>
      </c>
      <c r="E30" s="1" t="str">
        <f>'MEMÓRIA DE CÁLCULO - CISTERNA'!C35</f>
        <v>BALNEARIO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workbookViewId="0">
      <selection activeCell="C49" sqref="C49"/>
    </sheetView>
  </sheetViews>
  <sheetFormatPr defaultRowHeight="15.75" x14ac:dyDescent="0.25"/>
  <cols>
    <col min="1" max="1" width="4.42578125" style="81" customWidth="1"/>
    <col min="2" max="2" width="55.140625" style="63" bestFit="1" customWidth="1"/>
    <col min="3" max="3" width="27.7109375" style="81" customWidth="1"/>
    <col min="4" max="9" width="17.7109375" style="82" customWidth="1"/>
    <col min="10" max="16384" width="9.140625" style="63"/>
  </cols>
  <sheetData>
    <row r="1" spans="1:9" ht="33.75" customHeight="1" thickBot="1" x14ac:dyDescent="0.3">
      <c r="A1" s="91" t="s">
        <v>91</v>
      </c>
      <c r="B1" s="92"/>
      <c r="C1" s="92"/>
      <c r="D1" s="92"/>
      <c r="E1" s="92"/>
      <c r="F1" s="92"/>
      <c r="G1" s="92"/>
      <c r="H1" s="92"/>
      <c r="I1" s="93"/>
    </row>
    <row r="2" spans="1:9" s="49" customFormat="1" ht="44.25" customHeight="1" thickBot="1" x14ac:dyDescent="0.3">
      <c r="A2" s="50" t="s">
        <v>0</v>
      </c>
      <c r="B2" s="51" t="s">
        <v>77</v>
      </c>
      <c r="C2" s="60" t="s">
        <v>43</v>
      </c>
      <c r="D2" s="45" t="s">
        <v>92</v>
      </c>
      <c r="E2" s="46" t="s">
        <v>93</v>
      </c>
      <c r="F2" s="46" t="s">
        <v>94</v>
      </c>
      <c r="G2" s="46" t="s">
        <v>95</v>
      </c>
      <c r="H2" s="47" t="s">
        <v>96</v>
      </c>
      <c r="I2" s="48" t="s">
        <v>97</v>
      </c>
    </row>
    <row r="3" spans="1:9" ht="24.95" customHeight="1" x14ac:dyDescent="0.25">
      <c r="A3" s="52">
        <v>1</v>
      </c>
      <c r="B3" s="53" t="s">
        <v>2</v>
      </c>
      <c r="C3" s="61" t="s">
        <v>44</v>
      </c>
      <c r="D3" s="64">
        <v>12000</v>
      </c>
      <c r="E3" s="65"/>
      <c r="F3" s="65">
        <v>2</v>
      </c>
      <c r="G3" s="65"/>
      <c r="H3" s="65"/>
      <c r="I3" s="66"/>
    </row>
    <row r="4" spans="1:9" s="70" customFormat="1" ht="24.95" customHeight="1" x14ac:dyDescent="0.25">
      <c r="A4" s="54">
        <v>2</v>
      </c>
      <c r="B4" s="55" t="s">
        <v>45</v>
      </c>
      <c r="C4" s="62" t="s">
        <v>46</v>
      </c>
      <c r="D4" s="67">
        <v>34000</v>
      </c>
      <c r="E4" s="68"/>
      <c r="F4" s="68">
        <v>5</v>
      </c>
      <c r="G4" s="68"/>
      <c r="H4" s="68"/>
      <c r="I4" s="69"/>
    </row>
    <row r="5" spans="1:9" ht="24.95" customHeight="1" x14ac:dyDescent="0.25">
      <c r="A5" s="54">
        <v>3</v>
      </c>
      <c r="B5" s="55" t="s">
        <v>3</v>
      </c>
      <c r="C5" s="62" t="s">
        <v>47</v>
      </c>
      <c r="D5" s="71">
        <v>25000</v>
      </c>
      <c r="E5" s="72"/>
      <c r="F5" s="72">
        <v>4</v>
      </c>
      <c r="G5" s="72"/>
      <c r="H5" s="72"/>
      <c r="I5" s="73"/>
    </row>
    <row r="6" spans="1:9" ht="24.95" customHeight="1" x14ac:dyDescent="0.25">
      <c r="A6" s="54">
        <v>4</v>
      </c>
      <c r="B6" s="55" t="s">
        <v>4</v>
      </c>
      <c r="C6" s="62" t="s">
        <v>48</v>
      </c>
      <c r="D6" s="71">
        <v>24000</v>
      </c>
      <c r="E6" s="72"/>
      <c r="F6" s="72">
        <v>3</v>
      </c>
      <c r="G6" s="72"/>
      <c r="H6" s="72"/>
      <c r="I6" s="73"/>
    </row>
    <row r="7" spans="1:9" ht="24.95" customHeight="1" x14ac:dyDescent="0.25">
      <c r="A7" s="54">
        <v>5</v>
      </c>
      <c r="B7" s="55" t="s">
        <v>5</v>
      </c>
      <c r="C7" s="62" t="s">
        <v>49</v>
      </c>
      <c r="D7" s="71">
        <v>14000</v>
      </c>
      <c r="E7" s="72"/>
      <c r="F7" s="72">
        <v>3</v>
      </c>
      <c r="G7" s="72"/>
      <c r="H7" s="72"/>
      <c r="I7" s="73"/>
    </row>
    <row r="8" spans="1:9" ht="24.95" customHeight="1" x14ac:dyDescent="0.25">
      <c r="A8" s="54">
        <v>6</v>
      </c>
      <c r="B8" s="55" t="s">
        <v>6</v>
      </c>
      <c r="C8" s="62" t="s">
        <v>49</v>
      </c>
      <c r="D8" s="71">
        <v>14000</v>
      </c>
      <c r="E8" s="72"/>
      <c r="F8" s="72">
        <v>3</v>
      </c>
      <c r="G8" s="72"/>
      <c r="H8" s="72"/>
      <c r="I8" s="73"/>
    </row>
    <row r="9" spans="1:9" ht="24.95" customHeight="1" x14ac:dyDescent="0.25">
      <c r="A9" s="54">
        <v>7</v>
      </c>
      <c r="B9" s="55" t="s">
        <v>7</v>
      </c>
      <c r="C9" s="62" t="s">
        <v>50</v>
      </c>
      <c r="D9" s="71">
        <v>16000</v>
      </c>
      <c r="E9" s="72"/>
      <c r="F9" s="72">
        <v>3</v>
      </c>
      <c r="G9" s="72"/>
      <c r="H9" s="72"/>
      <c r="I9" s="73"/>
    </row>
    <row r="10" spans="1:9" ht="24.95" customHeight="1" x14ac:dyDescent="0.25">
      <c r="A10" s="54">
        <v>8</v>
      </c>
      <c r="B10" s="55" t="s">
        <v>8</v>
      </c>
      <c r="C10" s="62" t="s">
        <v>51</v>
      </c>
      <c r="D10" s="71">
        <v>19000</v>
      </c>
      <c r="E10" s="72"/>
      <c r="F10" s="72">
        <v>5</v>
      </c>
      <c r="G10" s="72"/>
      <c r="H10" s="72"/>
      <c r="I10" s="73"/>
    </row>
    <row r="11" spans="1:9" ht="24.95" customHeight="1" x14ac:dyDescent="0.25">
      <c r="A11" s="54">
        <v>9</v>
      </c>
      <c r="B11" s="55" t="s">
        <v>9</v>
      </c>
      <c r="C11" s="62" t="s">
        <v>44</v>
      </c>
      <c r="D11" s="71">
        <v>14000</v>
      </c>
      <c r="E11" s="72"/>
      <c r="F11" s="72">
        <v>3</v>
      </c>
      <c r="G11" s="72"/>
      <c r="H11" s="72"/>
      <c r="I11" s="73"/>
    </row>
    <row r="12" spans="1:9" ht="24.95" customHeight="1" x14ac:dyDescent="0.25">
      <c r="A12" s="54">
        <v>10</v>
      </c>
      <c r="B12" s="55" t="s">
        <v>10</v>
      </c>
      <c r="C12" s="62" t="s">
        <v>52</v>
      </c>
      <c r="D12" s="71">
        <v>9000</v>
      </c>
      <c r="E12" s="72">
        <v>4</v>
      </c>
      <c r="F12" s="72">
        <v>2</v>
      </c>
      <c r="G12" s="72"/>
      <c r="H12" s="72"/>
      <c r="I12" s="73"/>
    </row>
    <row r="13" spans="1:9" ht="24.95" customHeight="1" x14ac:dyDescent="0.25">
      <c r="A13" s="54">
        <v>11</v>
      </c>
      <c r="B13" s="55" t="s">
        <v>11</v>
      </c>
      <c r="C13" s="62" t="s">
        <v>52</v>
      </c>
      <c r="D13" s="71">
        <v>50000</v>
      </c>
      <c r="E13" s="72"/>
      <c r="F13" s="72">
        <v>3</v>
      </c>
      <c r="G13" s="72"/>
      <c r="H13" s="72"/>
      <c r="I13" s="73"/>
    </row>
    <row r="14" spans="1:9" ht="24.95" customHeight="1" x14ac:dyDescent="0.25">
      <c r="A14" s="54">
        <v>12</v>
      </c>
      <c r="B14" s="55" t="s">
        <v>12</v>
      </c>
      <c r="C14" s="62" t="s">
        <v>53</v>
      </c>
      <c r="D14" s="71">
        <v>8000</v>
      </c>
      <c r="E14" s="72"/>
      <c r="F14" s="72">
        <v>2</v>
      </c>
      <c r="G14" s="72"/>
      <c r="H14" s="72"/>
      <c r="I14" s="73"/>
    </row>
    <row r="15" spans="1:9" s="70" customFormat="1" ht="24.95" customHeight="1" x14ac:dyDescent="0.25">
      <c r="A15" s="54">
        <v>13</v>
      </c>
      <c r="B15" s="55" t="s">
        <v>13</v>
      </c>
      <c r="C15" s="62" t="s">
        <v>54</v>
      </c>
      <c r="D15" s="67">
        <v>20000</v>
      </c>
      <c r="E15" s="68"/>
      <c r="F15" s="68">
        <v>4</v>
      </c>
      <c r="G15" s="68"/>
      <c r="H15" s="68"/>
      <c r="I15" s="69"/>
    </row>
    <row r="16" spans="1:9" ht="24.95" customHeight="1" x14ac:dyDescent="0.25">
      <c r="A16" s="54">
        <v>14</v>
      </c>
      <c r="B16" s="55" t="s">
        <v>14</v>
      </c>
      <c r="C16" s="62" t="s">
        <v>55</v>
      </c>
      <c r="D16" s="71">
        <v>12500</v>
      </c>
      <c r="E16" s="72"/>
      <c r="F16" s="72">
        <v>2</v>
      </c>
      <c r="G16" s="72"/>
      <c r="H16" s="72"/>
      <c r="I16" s="73"/>
    </row>
    <row r="17" spans="1:9" ht="24.95" customHeight="1" x14ac:dyDescent="0.25">
      <c r="A17" s="54">
        <v>15</v>
      </c>
      <c r="B17" s="55" t="s">
        <v>15</v>
      </c>
      <c r="C17" s="62" t="s">
        <v>56</v>
      </c>
      <c r="D17" s="71">
        <v>10000</v>
      </c>
      <c r="E17" s="72"/>
      <c r="F17" s="72">
        <v>2</v>
      </c>
      <c r="G17" s="72"/>
      <c r="H17" s="72"/>
      <c r="I17" s="73"/>
    </row>
    <row r="18" spans="1:9" ht="24.95" customHeight="1" x14ac:dyDescent="0.25">
      <c r="A18" s="54">
        <v>16</v>
      </c>
      <c r="B18" s="55" t="s">
        <v>16</v>
      </c>
      <c r="C18" s="62" t="s">
        <v>57</v>
      </c>
      <c r="D18" s="71">
        <v>7000</v>
      </c>
      <c r="E18" s="72"/>
      <c r="F18" s="72">
        <v>2</v>
      </c>
      <c r="G18" s="72"/>
      <c r="H18" s="72"/>
      <c r="I18" s="73"/>
    </row>
    <row r="19" spans="1:9" ht="24.95" customHeight="1" x14ac:dyDescent="0.25">
      <c r="A19" s="54">
        <v>17</v>
      </c>
      <c r="B19" s="55" t="s">
        <v>17</v>
      </c>
      <c r="C19" s="62" t="s">
        <v>52</v>
      </c>
      <c r="D19" s="71">
        <v>10000</v>
      </c>
      <c r="E19" s="72"/>
      <c r="F19" s="72">
        <v>2</v>
      </c>
      <c r="G19" s="72"/>
      <c r="H19" s="72"/>
      <c r="I19" s="73"/>
    </row>
    <row r="20" spans="1:9" ht="24.95" customHeight="1" x14ac:dyDescent="0.25">
      <c r="A20" s="54">
        <v>18</v>
      </c>
      <c r="B20" s="55" t="s">
        <v>18</v>
      </c>
      <c r="C20" s="62" t="s">
        <v>58</v>
      </c>
      <c r="D20" s="71">
        <v>22000</v>
      </c>
      <c r="E20" s="72"/>
      <c r="F20" s="72">
        <v>4</v>
      </c>
      <c r="G20" s="72"/>
      <c r="H20" s="72"/>
      <c r="I20" s="73"/>
    </row>
    <row r="21" spans="1:9" ht="24.95" customHeight="1" x14ac:dyDescent="0.25">
      <c r="A21" s="54">
        <v>19</v>
      </c>
      <c r="B21" s="55" t="s">
        <v>19</v>
      </c>
      <c r="C21" s="62" t="s">
        <v>59</v>
      </c>
      <c r="D21" s="71">
        <v>18000</v>
      </c>
      <c r="E21" s="72"/>
      <c r="F21" s="72">
        <v>3</v>
      </c>
      <c r="G21" s="72"/>
      <c r="H21" s="72"/>
      <c r="I21" s="73"/>
    </row>
    <row r="22" spans="1:9" ht="24.95" customHeight="1" x14ac:dyDescent="0.25">
      <c r="A22" s="54">
        <v>20</v>
      </c>
      <c r="B22" s="55" t="s">
        <v>20</v>
      </c>
      <c r="C22" s="62" t="s">
        <v>60</v>
      </c>
      <c r="D22" s="71">
        <v>21000</v>
      </c>
      <c r="E22" s="72"/>
      <c r="F22" s="72">
        <v>4</v>
      </c>
      <c r="G22" s="72"/>
      <c r="H22" s="72"/>
      <c r="I22" s="73"/>
    </row>
    <row r="23" spans="1:9" ht="24.95" customHeight="1" x14ac:dyDescent="0.25">
      <c r="A23" s="54">
        <v>21</v>
      </c>
      <c r="B23" s="55" t="s">
        <v>21</v>
      </c>
      <c r="C23" s="62" t="s">
        <v>46</v>
      </c>
      <c r="D23" s="71">
        <v>12000</v>
      </c>
      <c r="E23" s="72"/>
      <c r="F23" s="72">
        <v>4</v>
      </c>
      <c r="G23" s="72"/>
      <c r="H23" s="72"/>
      <c r="I23" s="73"/>
    </row>
    <row r="24" spans="1:9" ht="24.95" customHeight="1" x14ac:dyDescent="0.25">
      <c r="A24" s="54">
        <v>22</v>
      </c>
      <c r="B24" s="55" t="s">
        <v>22</v>
      </c>
      <c r="C24" s="62" t="s">
        <v>61</v>
      </c>
      <c r="D24" s="71">
        <v>20000</v>
      </c>
      <c r="E24" s="72"/>
      <c r="F24" s="72">
        <v>4</v>
      </c>
      <c r="G24" s="72"/>
      <c r="H24" s="72"/>
      <c r="I24" s="73"/>
    </row>
    <row r="25" spans="1:9" ht="24.95" customHeight="1" x14ac:dyDescent="0.25">
      <c r="A25" s="54">
        <v>23</v>
      </c>
      <c r="B25" s="55" t="s">
        <v>23</v>
      </c>
      <c r="C25" s="62" t="s">
        <v>62</v>
      </c>
      <c r="D25" s="71">
        <v>21000</v>
      </c>
      <c r="E25" s="72"/>
      <c r="F25" s="72">
        <v>2</v>
      </c>
      <c r="G25" s="72"/>
      <c r="H25" s="72"/>
      <c r="I25" s="73"/>
    </row>
    <row r="26" spans="1:9" ht="24.95" customHeight="1" x14ac:dyDescent="0.25">
      <c r="A26" s="54">
        <v>24</v>
      </c>
      <c r="B26" s="55" t="s">
        <v>24</v>
      </c>
      <c r="C26" s="62" t="s">
        <v>61</v>
      </c>
      <c r="D26" s="71">
        <v>21000</v>
      </c>
      <c r="E26" s="72"/>
      <c r="F26" s="72">
        <v>1</v>
      </c>
      <c r="G26" s="72">
        <v>2</v>
      </c>
      <c r="H26" s="72">
        <v>2</v>
      </c>
      <c r="I26" s="73"/>
    </row>
    <row r="27" spans="1:9" ht="24.95" customHeight="1" x14ac:dyDescent="0.25">
      <c r="A27" s="54">
        <v>25</v>
      </c>
      <c r="B27" s="55" t="s">
        <v>25</v>
      </c>
      <c r="C27" s="62" t="s">
        <v>63</v>
      </c>
      <c r="D27" s="71">
        <v>28000</v>
      </c>
      <c r="E27" s="72"/>
      <c r="F27" s="72">
        <v>4</v>
      </c>
      <c r="G27" s="72"/>
      <c r="H27" s="72"/>
      <c r="I27" s="73"/>
    </row>
    <row r="28" spans="1:9" ht="24.95" customHeight="1" x14ac:dyDescent="0.25">
      <c r="A28" s="54">
        <v>26</v>
      </c>
      <c r="B28" s="55" t="s">
        <v>26</v>
      </c>
      <c r="C28" s="62" t="s">
        <v>60</v>
      </c>
      <c r="D28" s="71">
        <v>12000</v>
      </c>
      <c r="E28" s="72"/>
      <c r="F28" s="72">
        <v>3</v>
      </c>
      <c r="G28" s="72"/>
      <c r="H28" s="72"/>
      <c r="I28" s="73"/>
    </row>
    <row r="29" spans="1:9" ht="24.95" customHeight="1" x14ac:dyDescent="0.25">
      <c r="A29" s="54">
        <v>27</v>
      </c>
      <c r="B29" s="55" t="s">
        <v>41</v>
      </c>
      <c r="C29" s="62" t="s">
        <v>64</v>
      </c>
      <c r="D29" s="71">
        <v>16000</v>
      </c>
      <c r="E29" s="72"/>
      <c r="F29" s="72">
        <v>2</v>
      </c>
      <c r="G29" s="72"/>
      <c r="H29" s="72"/>
      <c r="I29" s="73"/>
    </row>
    <row r="30" spans="1:9" ht="24.95" customHeight="1" x14ac:dyDescent="0.25">
      <c r="A30" s="54">
        <v>28</v>
      </c>
      <c r="B30" s="55" t="s">
        <v>27</v>
      </c>
      <c r="C30" s="62" t="s">
        <v>56</v>
      </c>
      <c r="D30" s="71">
        <v>12000</v>
      </c>
      <c r="E30" s="72"/>
      <c r="F30" s="72">
        <v>2</v>
      </c>
      <c r="G30" s="72"/>
      <c r="H30" s="72"/>
      <c r="I30" s="73"/>
    </row>
    <row r="31" spans="1:9" ht="24.95" customHeight="1" x14ac:dyDescent="0.25">
      <c r="A31" s="54">
        <v>29</v>
      </c>
      <c r="B31" s="55" t="s">
        <v>39</v>
      </c>
      <c r="C31" s="62" t="s">
        <v>60</v>
      </c>
      <c r="D31" s="71">
        <v>10000</v>
      </c>
      <c r="E31" s="72"/>
      <c r="F31" s="72"/>
      <c r="G31" s="72"/>
      <c r="H31" s="72"/>
      <c r="I31" s="73">
        <v>1</v>
      </c>
    </row>
    <row r="32" spans="1:9" ht="24.95" customHeight="1" x14ac:dyDescent="0.25">
      <c r="A32" s="54">
        <v>30</v>
      </c>
      <c r="B32" s="55" t="s">
        <v>40</v>
      </c>
      <c r="C32" s="62" t="s">
        <v>68</v>
      </c>
      <c r="D32" s="71">
        <v>24000</v>
      </c>
      <c r="E32" s="72"/>
      <c r="F32" s="72">
        <v>9</v>
      </c>
      <c r="G32" s="72"/>
      <c r="H32" s="72"/>
      <c r="I32" s="73"/>
    </row>
    <row r="33" spans="1:9" ht="24.95" customHeight="1" x14ac:dyDescent="0.25">
      <c r="A33" s="54">
        <v>31</v>
      </c>
      <c r="B33" s="55" t="s">
        <v>42</v>
      </c>
      <c r="C33" s="62" t="s">
        <v>68</v>
      </c>
      <c r="D33" s="71">
        <v>10000</v>
      </c>
      <c r="E33" s="72"/>
      <c r="F33" s="72">
        <v>1</v>
      </c>
      <c r="G33" s="72"/>
      <c r="H33" s="72"/>
      <c r="I33" s="73"/>
    </row>
    <row r="34" spans="1:9" ht="24.95" customHeight="1" x14ac:dyDescent="0.25">
      <c r="A34" s="54">
        <v>32</v>
      </c>
      <c r="B34" s="55" t="s">
        <v>28</v>
      </c>
      <c r="C34" s="62" t="s">
        <v>65</v>
      </c>
      <c r="D34" s="71">
        <v>24000</v>
      </c>
      <c r="E34" s="72"/>
      <c r="F34" s="72">
        <v>4</v>
      </c>
      <c r="G34" s="72"/>
      <c r="H34" s="72"/>
      <c r="I34" s="73"/>
    </row>
    <row r="35" spans="1:9" ht="24.95" customHeight="1" x14ac:dyDescent="0.25">
      <c r="A35" s="54">
        <v>33</v>
      </c>
      <c r="B35" s="55" t="s">
        <v>29</v>
      </c>
      <c r="C35" s="62" t="s">
        <v>66</v>
      </c>
      <c r="D35" s="71">
        <v>10000</v>
      </c>
      <c r="E35" s="72">
        <v>1</v>
      </c>
      <c r="F35" s="72">
        <v>2</v>
      </c>
      <c r="G35" s="72"/>
      <c r="H35" s="72"/>
      <c r="I35" s="73"/>
    </row>
    <row r="36" spans="1:9" ht="24.95" customHeight="1" x14ac:dyDescent="0.25">
      <c r="A36" s="54">
        <v>34</v>
      </c>
      <c r="B36" s="55" t="s">
        <v>30</v>
      </c>
      <c r="C36" s="62" t="s">
        <v>67</v>
      </c>
      <c r="D36" s="71">
        <v>17000</v>
      </c>
      <c r="E36" s="72"/>
      <c r="F36" s="72">
        <v>2</v>
      </c>
      <c r="G36" s="72"/>
      <c r="H36" s="72"/>
      <c r="I36" s="73"/>
    </row>
    <row r="37" spans="1:9" ht="24.95" customHeight="1" x14ac:dyDescent="0.25">
      <c r="A37" s="54">
        <v>35</v>
      </c>
      <c r="B37" s="55" t="s">
        <v>31</v>
      </c>
      <c r="C37" s="62" t="s">
        <v>71</v>
      </c>
      <c r="D37" s="71">
        <v>10000</v>
      </c>
      <c r="E37" s="72"/>
      <c r="F37" s="72">
        <v>1</v>
      </c>
      <c r="G37" s="72"/>
      <c r="H37" s="72"/>
      <c r="I37" s="73"/>
    </row>
    <row r="38" spans="1:9" ht="24.95" customHeight="1" x14ac:dyDescent="0.25">
      <c r="A38" s="54">
        <v>36</v>
      </c>
      <c r="B38" s="55" t="s">
        <v>32</v>
      </c>
      <c r="C38" s="62" t="s">
        <v>69</v>
      </c>
      <c r="D38" s="71">
        <v>20000</v>
      </c>
      <c r="E38" s="72"/>
      <c r="F38" s="72">
        <v>2</v>
      </c>
      <c r="G38" s="72"/>
      <c r="H38" s="72"/>
      <c r="I38" s="73"/>
    </row>
    <row r="39" spans="1:9" ht="24.95" customHeight="1" x14ac:dyDescent="0.25">
      <c r="A39" s="54">
        <v>37</v>
      </c>
      <c r="B39" s="55" t="s">
        <v>33</v>
      </c>
      <c r="C39" s="62" t="s">
        <v>44</v>
      </c>
      <c r="D39" s="71">
        <v>43000</v>
      </c>
      <c r="E39" s="72"/>
      <c r="F39" s="72">
        <v>4</v>
      </c>
      <c r="G39" s="72"/>
      <c r="H39" s="72"/>
      <c r="I39" s="73"/>
    </row>
    <row r="40" spans="1:9" ht="24.95" customHeight="1" x14ac:dyDescent="0.25">
      <c r="A40" s="54">
        <v>38</v>
      </c>
      <c r="B40" s="55" t="s">
        <v>34</v>
      </c>
      <c r="C40" s="62" t="s">
        <v>70</v>
      </c>
      <c r="D40" s="71">
        <v>12000</v>
      </c>
      <c r="E40" s="72">
        <v>2</v>
      </c>
      <c r="F40" s="72">
        <v>1</v>
      </c>
      <c r="G40" s="72"/>
      <c r="H40" s="72"/>
      <c r="I40" s="73"/>
    </row>
    <row r="41" spans="1:9" ht="24.95" customHeight="1" x14ac:dyDescent="0.25">
      <c r="A41" s="54">
        <v>39</v>
      </c>
      <c r="B41" s="55" t="s">
        <v>35</v>
      </c>
      <c r="C41" s="62" t="s">
        <v>61</v>
      </c>
      <c r="D41" s="71">
        <v>18000</v>
      </c>
      <c r="E41" s="72">
        <v>3</v>
      </c>
      <c r="F41" s="72">
        <v>2</v>
      </c>
      <c r="G41" s="72"/>
      <c r="H41" s="72"/>
      <c r="I41" s="73"/>
    </row>
    <row r="42" spans="1:9" ht="24.95" customHeight="1" x14ac:dyDescent="0.25">
      <c r="A42" s="54">
        <v>40</v>
      </c>
      <c r="B42" s="55" t="s">
        <v>36</v>
      </c>
      <c r="C42" s="62" t="s">
        <v>72</v>
      </c>
      <c r="D42" s="71">
        <v>18000</v>
      </c>
      <c r="E42" s="72"/>
      <c r="F42" s="72">
        <v>3</v>
      </c>
      <c r="G42" s="72"/>
      <c r="H42" s="72"/>
      <c r="I42" s="73"/>
    </row>
    <row r="43" spans="1:9" ht="24.95" customHeight="1" x14ac:dyDescent="0.25">
      <c r="A43" s="54">
        <v>41</v>
      </c>
      <c r="B43" s="55" t="s">
        <v>37</v>
      </c>
      <c r="C43" s="62" t="s">
        <v>73</v>
      </c>
      <c r="D43" s="71">
        <v>10000</v>
      </c>
      <c r="E43" s="72"/>
      <c r="F43" s="72">
        <v>3</v>
      </c>
      <c r="G43" s="72"/>
      <c r="H43" s="72"/>
      <c r="I43" s="73"/>
    </row>
    <row r="44" spans="1:9" s="70" customFormat="1" ht="24.95" customHeight="1" x14ac:dyDescent="0.25">
      <c r="A44" s="54">
        <v>42</v>
      </c>
      <c r="B44" s="55" t="s">
        <v>75</v>
      </c>
      <c r="C44" s="62" t="s">
        <v>50</v>
      </c>
      <c r="D44" s="67">
        <v>0</v>
      </c>
      <c r="E44" s="68">
        <v>2</v>
      </c>
      <c r="F44" s="68">
        <v>2</v>
      </c>
      <c r="G44" s="68"/>
      <c r="H44" s="68"/>
      <c r="I44" s="69"/>
    </row>
    <row r="45" spans="1:9" ht="24.95" customHeight="1" x14ac:dyDescent="0.25">
      <c r="A45" s="54">
        <v>43</v>
      </c>
      <c r="B45" s="74" t="s">
        <v>38</v>
      </c>
      <c r="C45" s="75" t="s">
        <v>74</v>
      </c>
      <c r="D45" s="71">
        <v>10000</v>
      </c>
      <c r="E45" s="72"/>
      <c r="F45" s="72">
        <v>4</v>
      </c>
      <c r="G45" s="72"/>
      <c r="H45" s="72"/>
      <c r="I45" s="73"/>
    </row>
    <row r="46" spans="1:9" s="70" customFormat="1" ht="24.95" customHeight="1" thickBot="1" x14ac:dyDescent="0.3">
      <c r="A46" s="56">
        <v>44</v>
      </c>
      <c r="B46" s="76" t="s">
        <v>76</v>
      </c>
      <c r="C46" s="77" t="s">
        <v>51</v>
      </c>
      <c r="D46" s="78">
        <v>0</v>
      </c>
      <c r="E46" s="79"/>
      <c r="F46" s="79">
        <v>1</v>
      </c>
      <c r="G46" s="79"/>
      <c r="H46" s="79"/>
      <c r="I46" s="80"/>
    </row>
    <row r="47" spans="1:9" s="59" customFormat="1" ht="31.5" customHeight="1" thickBot="1" x14ac:dyDescent="0.3">
      <c r="A47" s="88" t="s">
        <v>90</v>
      </c>
      <c r="B47" s="89"/>
      <c r="C47" s="90"/>
      <c r="D47" s="57">
        <f>SUM(D3:D46)</f>
        <v>737500</v>
      </c>
      <c r="E47" s="57">
        <f>SUM(E3:E46)*500</f>
        <v>6000</v>
      </c>
      <c r="F47" s="57">
        <f>SUM(F3:F46)*1000</f>
        <v>124000</v>
      </c>
      <c r="G47" s="57">
        <f>SUM(G3:G46)*1500</f>
        <v>3000</v>
      </c>
      <c r="H47" s="57">
        <f>SUM(H3:H46)*2000</f>
        <v>4000</v>
      </c>
      <c r="I47" s="58">
        <f>SUM(I3:I46)*5000</f>
        <v>5000</v>
      </c>
    </row>
  </sheetData>
  <mergeCells count="2">
    <mergeCell ref="A47:C47"/>
    <mergeCell ref="A1:I1"/>
  </mergeCells>
  <printOptions horizontalCentered="1"/>
  <pageMargins left="0.23622047244094491" right="0.23622047244094491" top="0.94488188976377963" bottom="0.74803149606299213" header="0.31496062992125984" footer="0.31496062992125984"/>
  <pageSetup paperSize="9" scale="74" fitToHeight="5" orientation="landscape" horizontalDpi="4294967293" r:id="rId1"/>
  <headerFooter>
    <oddHeader>&amp;C&amp;G</oddHeader>
    <oddFooter>&amp;L&amp;"-,Negrito"Luciano da Silveira Pereira&amp;"-,Regular"
&amp;"-,Itálico"&amp;10Engº Civil - Matrícula: 30.235&amp;C&amp;G&amp;R&amp;"-,Negrito"Pág.: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MEMÓRIA DE CÁLCULO - CISTERNA</vt:lpstr>
      <vt:lpstr>AGRUPAGMENTOS</vt:lpstr>
      <vt:lpstr>CAPACIDADE CISTERNA E CAIXA H2O</vt:lpstr>
      <vt:lpstr>Plan3</vt:lpstr>
      <vt:lpstr>'CAPACIDADE CISTERNA E CAIXA H2O'!Area_de_impressao</vt:lpstr>
      <vt:lpstr>'CAPACIDADE CISTERNA E CAIXA H2O'!Titulos_de_impressao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SECEL</dc:creator>
  <cp:lastModifiedBy>PauloCompras</cp:lastModifiedBy>
  <cp:lastPrinted>2021-04-14T18:29:47Z</cp:lastPrinted>
  <dcterms:created xsi:type="dcterms:W3CDTF">2013-06-14T14:32:38Z</dcterms:created>
  <dcterms:modified xsi:type="dcterms:W3CDTF">2021-04-14T18:30:03Z</dcterms:modified>
</cp:coreProperties>
</file>